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017320 (1017321+1017324)" sheetId="9" r:id="rId1"/>
  </sheets>
  <definedNames>
    <definedName name="_xlnm.Print_Area" localSheetId="0">'1017320 (1017321+1017324)'!$A$1:$O$225</definedName>
  </definedNames>
  <calcPr calcId="124519"/>
</workbook>
</file>

<file path=xl/calcChain.xml><?xml version="1.0" encoding="utf-8"?>
<calcChain xmlns="http://schemas.openxmlformats.org/spreadsheetml/2006/main">
  <c r="M145" i="9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 s="1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 s="1"/>
  <c r="J157"/>
  <c r="J158" s="1"/>
  <c r="G157"/>
  <c r="I156"/>
  <c r="L155"/>
  <c r="L156" s="1"/>
  <c r="J155"/>
  <c r="J156" s="1"/>
  <c r="G155"/>
  <c r="I153"/>
  <c r="I154" s="1"/>
  <c r="J154" s="1"/>
  <c r="L154" s="1"/>
  <c r="M154" s="1"/>
  <c r="M118"/>
  <c r="M107"/>
  <c r="M93"/>
  <c r="M97" s="1"/>
  <c r="M87"/>
  <c r="J153" l="1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 l="1"/>
  <c r="M55"/>
  <c r="M56"/>
  <c r="E26"/>
  <c r="M50"/>
  <c r="M51"/>
  <c r="M54"/>
  <c r="M53"/>
  <c r="M49"/>
  <c r="M52"/>
  <c r="I57"/>
  <c r="K64"/>
  <c r="I64"/>
  <c r="M63"/>
  <c r="M64"/>
  <c r="K47"/>
  <c r="I47"/>
  <c r="K46"/>
  <c r="I46"/>
  <c r="K45"/>
  <c r="I45"/>
  <c r="M57" l="1"/>
  <c r="F25" s="1"/>
  <c r="M71"/>
  <c r="M75"/>
</calcChain>
</file>

<file path=xl/sharedStrings.xml><?xml version="1.0" encoding="utf-8"?>
<sst xmlns="http://schemas.openxmlformats.org/spreadsheetml/2006/main" count="466" uniqueCount="271">
  <si>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</si>
  <si>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</si>
  <si>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</si>
  <si>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</si>
  <si>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</si>
  <si>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</si>
  <si>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</si>
  <si>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</si>
  <si>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</si>
  <si>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</si>
  <si>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</si>
  <si>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</si>
  <si>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</si>
  <si>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</si>
  <si>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</si>
  <si>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</si>
  <si>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</si>
  <si>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</si>
  <si>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</si>
  <si>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</si>
  <si>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</si>
  <si>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</si>
  <si>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</si>
  <si>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</si>
  <si>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</si>
  <si>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</si>
  <si>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</si>
  <si>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</si>
  <si>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</si>
  <si>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</si>
  <si>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</si>
  <si>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</si>
  <si>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</si>
  <si>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</si>
  <si>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</si>
  <si>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</si>
  <si>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</si>
  <si>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</si>
  <si>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</si>
  <si>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</si>
  <si>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</si>
  <si>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</si>
  <si>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</si>
  <si>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</si>
  <si>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</si>
  <si>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</si>
  <si>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</si>
  <si>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</si>
  <si>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</si>
  <si>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</si>
  <si>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</si>
  <si>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</si>
  <si>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</si>
  <si>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</si>
  <si>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</si>
  <si>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</si>
  <si>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</si>
  <si>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</si>
  <si>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</si>
  <si>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</si>
  <si>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</si>
  <si>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</si>
  <si>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</si>
  <si>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</si>
  <si>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</si>
  <si>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</si>
  <si>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</si>
  <si>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</si>
  <si>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</si>
  <si>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</si>
  <si>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</si>
  <si>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</si>
  <si>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</si>
  <si>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</si>
  <si>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</si>
  <si>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</si>
  <si>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</si>
  <si>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</si>
  <si>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</si>
  <si>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</si>
  <si>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</si>
  <si>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</si>
  <si>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</si>
  <si>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</si>
  <si>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</si>
  <si>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</si>
  <si>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</si>
  <si>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</si>
  <si>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</si>
  <si>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</si>
  <si>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</si>
  <si>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</si>
  <si>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</si>
  <si>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</si>
  <si>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</si>
  <si>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</si>
  <si>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</si>
  <si>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</si>
  <si>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</si>
  <si>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</si>
  <si>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</si>
  <si>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</si>
  <si>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</si>
  <si>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</si>
  <si>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</si>
  <si>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</si>
  <si>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</si>
  <si>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</si>
  <si>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</si>
  <si>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</si>
  <si>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</si>
  <si>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</si>
  <si>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</si>
  <si>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</si>
  <si>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</si>
  <si>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</si>
  <si>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</si>
  <si>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</si>
  <si>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</si>
  <si>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</si>
  <si>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</si>
  <si>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</si>
  <si>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</si>
  <si>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</si>
  <si>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</si>
  <si>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</si>
  <si>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</si>
  <si>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</si>
  <si>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</si>
  <si>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</si>
  <si>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</si>
  <si>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</si>
  <si>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</si>
  <si>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</si>
  <si>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</si>
  <si>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</si>
  <si>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</si>
  <si>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</si>
  <si>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</si>
  <si>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</si>
  <si>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</si>
  <si>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</si>
  <si>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</si>
  <si>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</si>
  <si>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</si>
  <si>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</si>
  <si>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</si>
  <si>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</si>
  <si>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</si>
  <si>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</si>
  <si>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</si>
  <si>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</si>
  <si>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</si>
  <si>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</si>
  <si>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</si>
  <si>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</si>
  <si>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</si>
  <si>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</si>
  <si>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</si>
  <si>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</si>
  <si>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</si>
  <si>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</si>
  <si>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</si>
  <si>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</si>
  <si>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</si>
  <si>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</si>
  <si>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</si>
  <si>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</si>
  <si>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</si>
  <si>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</si>
  <si>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</si>
  <si>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</si>
  <si>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</si>
  <si>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</si>
  <si>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</si>
  <si>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</si>
  <si>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Забезпечення  будівництва  об’єктів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</si>
  <si>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</si>
  <si>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</si>
  <si>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</si>
  <si>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</si>
  <si>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</si>
  <si>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</si>
  <si>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</si>
  <si>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</si>
  <si>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</si>
  <si>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</si>
  <si>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</si>
  <si>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</si>
  <si>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</si>
  <si>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</si>
  <si>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</si>
  <si>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</si>
  <si>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</si>
  <si>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</si>
  <si>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</si>
  <si>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</si>
  <si>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</si>
  <si>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</si>
  <si>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</si>
  <si>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</si>
  <si>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</si>
  <si>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</si>
  <si>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</si>
  <si>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</si>
  <si>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</si>
  <si>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</si>
  <si>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</si>
  <si>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</si>
  <si>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</si>
  <si>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</si>
  <si>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</si>
  <si>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</si>
  <si>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</si>
  <si>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</si>
  <si>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</si>
  <si>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</si>
  <si>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</si>
  <si>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</si>
  <si>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</si>
  <si>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</si>
  <si>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</si>
  <si>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</si>
  <si>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</si>
  <si>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</si>
  <si>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</si>
  <si>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</si>
  <si>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</si>
  <si>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</si>
  <si>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</si>
  <si>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</si>
  <si>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</si>
  <si>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</si>
  <si>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</si>
  <si>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</si>
  <si>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</si>
  <si>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</si>
  <si>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</si>
  <si>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</si>
  <si>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</si>
  <si>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</si>
  <si>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</si>
  <si>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</si>
  <si>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</si>
  <si>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</si>
  <si>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</si>
  <si>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</si>
  <si>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</si>
  <si>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</si>
  <si>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</si>
  <si>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</si>
  <si>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</si>
  <si>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 xml:space="preserve"> обсяг видатків на будівництво об'єктів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</si>
  <si>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</si>
  <si>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</si>
  <si>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</si>
  <si>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</si>
  <si>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</si>
  <si>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</si>
  <si>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</si>
  <si>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</si>
  <si>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</si>
  <si>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</si>
  <si>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</si>
  <si>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</si>
  <si>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</si>
  <si>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</si>
  <si>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Завдання 8 - Забезпечення капітального будівництва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</si>
  <si>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</si>
  <si>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Спільне розпорядження голів обласної державної адміністрації  і обласної ради від 20.02.2018 №8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</si>
  <si>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r>
      <t xml:space="preserve"> від _</t>
    </r>
    <r>
      <rPr>
        <u/>
        <sz val="13.5"/>
        <rFont val="Times New Roman"/>
        <family val="1"/>
        <charset val="204"/>
      </rPr>
      <t xml:space="preserve">31.10.2018 </t>
    </r>
    <r>
      <rPr>
        <sz val="13.5"/>
        <rFont val="Times New Roman"/>
        <family val="1"/>
        <charset val="204"/>
      </rPr>
      <t>_№ __</t>
    </r>
    <r>
      <rPr>
        <u/>
        <sz val="13.5"/>
        <rFont val="Times New Roman"/>
        <family val="1"/>
        <charset val="204"/>
      </rPr>
      <t>340</t>
    </r>
    <r>
      <rPr>
        <sz val="13.5"/>
        <rFont val="Times New Roman"/>
        <family val="1"/>
        <charset val="204"/>
      </rPr>
      <t>__/___</t>
    </r>
    <r>
      <rPr>
        <u/>
        <sz val="13.5"/>
        <rFont val="Times New Roman"/>
        <family val="1"/>
        <charset val="204"/>
      </rPr>
      <t>179</t>
    </r>
    <r>
      <rPr>
        <sz val="13.5"/>
        <rFont val="Times New Roman"/>
        <family val="1"/>
        <charset val="204"/>
      </rPr>
      <t>__)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</si>
</sst>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00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2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/>
    <xf numFmtId="0" fontId="11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1" fillId="0" borderId="0" xfId="0" applyNumberFormat="1" applyFont="1"/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20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2" fillId="0" borderId="0" xfId="0" applyFont="1" applyFill="1"/>
    <xf numFmtId="165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top"/>
    </xf>
    <xf numFmtId="166" fontId="4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11" fillId="0" borderId="0" xfId="0" applyNumberFormat="1" applyFont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justify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5"/>
  <sheetViews>
    <sheetView tabSelected="1" view="pageBreakPreview" topLeftCell="A4" zoomScale="80" zoomScaleNormal="75" zoomScaleSheetLayoutView="80" workbookViewId="0">
      <selection activeCell="A14" sqref="A14:N14"/>
    </sheetView>
  </sheetViews>
  <sheetFormatPr defaultRowHeight="15.75"/>
  <cols>
    <col min="1" max="1" width="6.85546875" style="1" customWidth="1"/>
    <col min="2" max="2" width="8.42578125" style="4" customWidth="1"/>
    <col min="3" max="3" width="22.5703125" style="1" customWidth="1"/>
    <col min="4" max="4" width="16.28515625" style="1" customWidth="1"/>
    <col min="5" max="5" width="18.85546875" style="1" customWidth="1"/>
    <col min="6" max="6" width="18.28515625" style="1" customWidth="1"/>
    <col min="7" max="7" width="11.7109375" style="1" customWidth="1"/>
    <col min="8" max="8" width="13.5703125" style="1" customWidth="1"/>
    <col min="9" max="9" width="11.85546875" style="1" customWidth="1"/>
    <col min="10" max="10" width="12.28515625" style="1" customWidth="1"/>
    <col min="11" max="11" width="10" style="1" customWidth="1"/>
    <col min="12" max="12" width="13.5703125" style="1" customWidth="1"/>
    <col min="13" max="13" width="19.7109375" style="1" customWidth="1"/>
    <col min="14" max="14" width="22.285156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5" ht="34.5" customHeight="1">
      <c r="A1" s="30"/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3"/>
      <c r="N1" s="33"/>
      <c r="O1" s="30"/>
    </row>
    <row r="2" spans="1:15" ht="24" customHeight="1">
      <c r="A2" s="30"/>
      <c r="B2" s="31"/>
      <c r="C2" s="30"/>
      <c r="D2" s="30"/>
      <c r="E2" s="30"/>
      <c r="F2" s="30"/>
      <c r="G2" s="30"/>
      <c r="H2" s="30"/>
      <c r="I2" s="30" t="s">
        <v>0</v>
      </c>
      <c r="J2" s="30"/>
      <c r="K2" s="30"/>
      <c r="L2" s="30"/>
      <c r="M2" s="30"/>
      <c r="N2" s="30"/>
    </row>
    <row r="3" spans="1:15" ht="26.25" customHeight="1">
      <c r="A3" s="30"/>
      <c r="B3" s="31"/>
      <c r="C3" s="30"/>
      <c r="D3" s="30"/>
      <c r="E3" s="30"/>
      <c r="F3" s="30"/>
      <c r="G3" s="30"/>
      <c r="H3" s="30"/>
      <c r="I3" s="30" t="s">
        <v>63</v>
      </c>
      <c r="J3" s="30"/>
      <c r="K3" s="30"/>
      <c r="L3" s="30"/>
      <c r="M3" s="30"/>
      <c r="N3" s="30"/>
    </row>
    <row r="4" spans="1:15" ht="42" customHeight="1">
      <c r="A4" s="30"/>
      <c r="B4" s="31"/>
      <c r="C4" s="30"/>
      <c r="D4" s="30"/>
      <c r="E4" s="30"/>
      <c r="F4" s="30"/>
      <c r="G4" s="30"/>
      <c r="H4" s="30"/>
      <c r="I4" s="246" t="s">
        <v>155</v>
      </c>
      <c r="J4" s="246"/>
      <c r="K4" s="246"/>
      <c r="L4" s="246"/>
      <c r="M4" s="246"/>
      <c r="N4" s="246"/>
    </row>
    <row r="5" spans="1:15" ht="18.75" customHeight="1">
      <c r="A5" s="30"/>
      <c r="B5" s="31"/>
      <c r="C5" s="30"/>
      <c r="D5" s="30"/>
      <c r="E5" s="30"/>
      <c r="F5" s="30"/>
      <c r="G5" s="30"/>
      <c r="H5" s="30"/>
      <c r="I5" s="8" t="s">
        <v>65</v>
      </c>
      <c r="J5" s="34"/>
      <c r="K5" s="34"/>
      <c r="L5" s="34"/>
      <c r="M5" s="30"/>
      <c r="N5" s="30"/>
    </row>
    <row r="6" spans="1:15" ht="18" customHeight="1">
      <c r="A6" s="30"/>
      <c r="B6" s="31"/>
      <c r="C6" s="30"/>
      <c r="D6" s="30"/>
      <c r="E6" s="30"/>
      <c r="F6" s="30"/>
      <c r="G6" s="30"/>
      <c r="H6" s="30"/>
      <c r="I6" s="34" t="s">
        <v>64</v>
      </c>
      <c r="J6" s="30"/>
      <c r="K6" s="30"/>
      <c r="L6" s="34"/>
      <c r="M6" s="30"/>
      <c r="N6" s="30"/>
    </row>
    <row r="7" spans="1:15" ht="24" customHeight="1">
      <c r="A7" s="30"/>
      <c r="B7" s="31"/>
      <c r="C7" s="30"/>
      <c r="D7" s="30"/>
      <c r="E7" s="30"/>
      <c r="F7" s="30"/>
      <c r="G7" s="30"/>
      <c r="H7" s="30"/>
      <c r="I7" s="35" t="s">
        <v>67</v>
      </c>
      <c r="J7" s="35"/>
      <c r="K7" s="35"/>
      <c r="L7" s="35"/>
      <c r="M7" s="35"/>
      <c r="N7" s="35"/>
    </row>
    <row r="8" spans="1:15" ht="19.5">
      <c r="A8" s="30"/>
      <c r="B8" s="31"/>
      <c r="C8" s="30"/>
      <c r="D8" s="30"/>
      <c r="E8" s="30"/>
      <c r="F8" s="30"/>
      <c r="G8" s="30"/>
      <c r="H8" s="30"/>
      <c r="I8" s="8" t="s">
        <v>66</v>
      </c>
      <c r="J8" s="34"/>
      <c r="K8" s="34"/>
      <c r="L8" s="34"/>
      <c r="M8" s="30"/>
      <c r="N8" s="30"/>
    </row>
    <row r="9" spans="1:15" s="68" customFormat="1" ht="19.5">
      <c r="A9" s="63"/>
      <c r="B9" s="65"/>
      <c r="C9" s="63"/>
      <c r="D9" s="63"/>
      <c r="E9" s="63"/>
      <c r="F9" s="63"/>
      <c r="G9" s="63"/>
      <c r="H9" s="63"/>
      <c r="I9" s="66"/>
      <c r="J9" s="67"/>
      <c r="K9" s="67"/>
      <c r="L9" s="67"/>
      <c r="M9" s="67"/>
      <c r="N9" s="63"/>
    </row>
    <row r="10" spans="1:15" ht="21.75" customHeight="1">
      <c r="A10" s="30"/>
      <c r="B10" s="31"/>
      <c r="C10" s="30"/>
      <c r="D10" s="30"/>
      <c r="E10" s="30"/>
      <c r="F10" s="30"/>
      <c r="G10" s="30"/>
      <c r="H10" s="30"/>
      <c r="I10" s="55" t="s">
        <v>154</v>
      </c>
      <c r="J10" s="56"/>
      <c r="K10" s="56"/>
      <c r="L10" s="56"/>
      <c r="M10" s="56"/>
      <c r="N10" s="57"/>
    </row>
    <row r="11" spans="1:15" ht="21.75" customHeight="1">
      <c r="A11" s="30"/>
      <c r="B11" s="31"/>
      <c r="C11" s="30"/>
      <c r="D11" s="30"/>
      <c r="E11" s="30"/>
      <c r="F11" s="30"/>
      <c r="G11" s="30"/>
      <c r="H11" s="30"/>
      <c r="I11" s="56" t="s">
        <v>81</v>
      </c>
      <c r="J11" s="55"/>
      <c r="K11" s="56"/>
      <c r="L11" s="56"/>
      <c r="M11" s="56"/>
      <c r="N11" s="56"/>
    </row>
    <row r="12" spans="1:15" ht="23.25" customHeight="1">
      <c r="A12" s="30"/>
      <c r="B12" s="31"/>
      <c r="C12" s="30"/>
      <c r="D12" s="30"/>
      <c r="E12" s="30"/>
      <c r="F12" s="30"/>
      <c r="G12" s="30"/>
      <c r="H12" s="30"/>
      <c r="I12" s="56" t="s">
        <v>82</v>
      </c>
      <c r="J12" s="56"/>
      <c r="K12" s="56"/>
      <c r="L12" s="56"/>
      <c r="M12" s="56"/>
      <c r="N12" s="56"/>
    </row>
    <row r="13" spans="1:15" ht="22.5" customHeight="1">
      <c r="A13" s="30"/>
      <c r="B13" s="31"/>
      <c r="C13" s="30"/>
      <c r="D13" s="30"/>
      <c r="E13" s="30"/>
      <c r="F13" s="30"/>
      <c r="G13" s="30"/>
      <c r="H13" s="30"/>
      <c r="I13" s="56" t="s">
        <v>270</v>
      </c>
      <c r="J13" s="56"/>
      <c r="K13" s="56"/>
      <c r="L13" s="56"/>
      <c r="M13" s="56"/>
      <c r="N13" s="56"/>
    </row>
    <row r="14" spans="1:15" ht="71.25" customHeight="1">
      <c r="A14" s="233" t="s">
        <v>41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30"/>
    </row>
    <row r="15" spans="1:15" ht="25.5">
      <c r="A15" s="233" t="s">
        <v>76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30"/>
    </row>
    <row r="16" spans="1:15" ht="8.25" hidden="1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30"/>
    </row>
    <row r="17" spans="1:16" ht="12" hidden="1" customHeight="1">
      <c r="A17" s="30"/>
      <c r="B17" s="31"/>
      <c r="C17" s="30"/>
      <c r="D17" s="30"/>
      <c r="E17" s="30"/>
      <c r="F17" s="36"/>
      <c r="G17" s="36"/>
      <c r="H17" s="36"/>
      <c r="I17" s="36"/>
      <c r="J17" s="30"/>
      <c r="K17" s="30"/>
      <c r="L17" s="30"/>
      <c r="M17" s="30"/>
      <c r="N17" s="30"/>
      <c r="O17" s="30"/>
    </row>
    <row r="18" spans="1:16" ht="24.75" customHeight="1">
      <c r="A18" s="37" t="s">
        <v>1</v>
      </c>
      <c r="B18" s="38"/>
      <c r="C18" s="59">
        <v>15</v>
      </c>
      <c r="D18" s="35"/>
      <c r="E18" s="39" t="s">
        <v>111</v>
      </c>
      <c r="F18" s="39"/>
      <c r="G18" s="39"/>
      <c r="H18" s="39"/>
      <c r="I18" s="39"/>
      <c r="J18" s="39"/>
      <c r="K18" s="39"/>
      <c r="L18" s="39"/>
      <c r="M18" s="40"/>
      <c r="N18" s="40"/>
      <c r="O18" s="30"/>
      <c r="P18" s="6"/>
    </row>
    <row r="19" spans="1:16" s="3" customFormat="1" ht="19.5">
      <c r="A19" s="37"/>
      <c r="B19" s="235" t="s">
        <v>2</v>
      </c>
      <c r="C19" s="235"/>
      <c r="D19" s="236" t="s">
        <v>112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30"/>
      <c r="P19" s="6"/>
    </row>
    <row r="20" spans="1:16" ht="24.75" customHeight="1">
      <c r="A20" s="37" t="s">
        <v>3</v>
      </c>
      <c r="B20" s="38"/>
      <c r="C20" s="59">
        <v>151</v>
      </c>
      <c r="D20" s="35"/>
      <c r="E20" s="39" t="s">
        <v>111</v>
      </c>
      <c r="F20" s="39"/>
      <c r="G20" s="39"/>
      <c r="H20" s="39"/>
      <c r="I20" s="39"/>
      <c r="J20" s="39"/>
      <c r="K20" s="39"/>
      <c r="L20" s="39"/>
      <c r="M20" s="40"/>
      <c r="N20" s="40"/>
      <c r="O20" s="30"/>
      <c r="P20" s="6"/>
    </row>
    <row r="21" spans="1:16" s="3" customFormat="1" ht="19.5">
      <c r="A21" s="37"/>
      <c r="B21" s="235" t="s">
        <v>2</v>
      </c>
      <c r="C21" s="235"/>
      <c r="D21" s="236" t="s">
        <v>113</v>
      </c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30"/>
      <c r="P21" s="6"/>
    </row>
    <row r="22" spans="1:16" ht="21" customHeight="1">
      <c r="A22" s="37" t="s">
        <v>6</v>
      </c>
      <c r="B22" s="38"/>
      <c r="C22" s="59">
        <v>1517360</v>
      </c>
      <c r="D22" s="61"/>
      <c r="E22" s="39" t="s">
        <v>153</v>
      </c>
      <c r="F22" s="39"/>
      <c r="G22" s="39"/>
      <c r="H22" s="39"/>
      <c r="I22" s="39"/>
      <c r="J22" s="39"/>
      <c r="K22" s="39"/>
      <c r="L22" s="39"/>
      <c r="M22" s="40"/>
      <c r="N22" s="30"/>
      <c r="O22" s="30"/>
      <c r="P22" s="6"/>
    </row>
    <row r="23" spans="1:16" s="3" customFormat="1" ht="19.5">
      <c r="A23" s="37"/>
      <c r="B23" s="235" t="s">
        <v>2</v>
      </c>
      <c r="C23" s="235"/>
      <c r="D23" s="41" t="s">
        <v>4</v>
      </c>
      <c r="E23" s="40"/>
      <c r="F23" s="252" t="s">
        <v>5</v>
      </c>
      <c r="G23" s="252"/>
      <c r="H23" s="252"/>
      <c r="I23" s="252"/>
      <c r="J23" s="252"/>
      <c r="K23" s="252"/>
      <c r="L23" s="252"/>
      <c r="M23" s="30"/>
      <c r="N23" s="30"/>
      <c r="O23" s="30"/>
      <c r="P23" s="6"/>
    </row>
    <row r="24" spans="1:16" s="3" customFormat="1" ht="16.5" customHeight="1">
      <c r="A24" s="37"/>
      <c r="B24" s="43"/>
      <c r="C24" s="42"/>
      <c r="D24" s="42"/>
      <c r="E24" s="42"/>
      <c r="F24" s="40"/>
      <c r="G24" s="42"/>
      <c r="H24" s="42"/>
      <c r="I24" s="42"/>
      <c r="J24" s="42"/>
      <c r="K24" s="42"/>
      <c r="L24" s="42"/>
      <c r="M24" s="30"/>
      <c r="N24" s="30"/>
      <c r="O24" s="30"/>
      <c r="P24" s="6"/>
    </row>
    <row r="25" spans="1:16" ht="21.75" customHeight="1">
      <c r="A25" s="37" t="s">
        <v>7</v>
      </c>
      <c r="B25" s="62" t="s">
        <v>42</v>
      </c>
      <c r="C25" s="62"/>
      <c r="D25" s="63"/>
      <c r="E25" s="63"/>
      <c r="F25" s="141">
        <f>M57</f>
        <v>103743.41593</v>
      </c>
      <c r="G25" s="44" t="s">
        <v>43</v>
      </c>
      <c r="H25" s="44"/>
      <c r="I25" s="44"/>
      <c r="J25" s="44"/>
      <c r="K25" s="44"/>
      <c r="L25" s="54">
        <v>0</v>
      </c>
      <c r="M25" s="45" t="s">
        <v>44</v>
      </c>
      <c r="N25" s="30"/>
      <c r="O25" s="30"/>
      <c r="P25" s="6"/>
    </row>
    <row r="26" spans="1:16" ht="24.75" customHeight="1">
      <c r="A26" s="37"/>
      <c r="B26" s="62" t="s">
        <v>70</v>
      </c>
      <c r="C26" s="62"/>
      <c r="D26" s="63"/>
      <c r="E26" s="140">
        <f>K57</f>
        <v>103743.41593</v>
      </c>
      <c r="F26" s="64" t="s">
        <v>44</v>
      </c>
      <c r="G26" s="30"/>
      <c r="H26" s="44"/>
      <c r="I26" s="44"/>
      <c r="J26" s="44"/>
      <c r="K26" s="44"/>
      <c r="L26" s="44"/>
      <c r="M26" s="44"/>
      <c r="N26" s="30"/>
      <c r="O26" s="30"/>
      <c r="P26" s="6"/>
    </row>
    <row r="27" spans="1:16" ht="19.5" customHeight="1">
      <c r="A27" s="37" t="s">
        <v>9</v>
      </c>
      <c r="B27" s="247" t="s">
        <v>71</v>
      </c>
      <c r="C27" s="247"/>
      <c r="D27" s="247"/>
      <c r="E27" s="247"/>
      <c r="F27" s="247"/>
      <c r="G27" s="32"/>
      <c r="H27" s="32"/>
      <c r="I27" s="32"/>
      <c r="J27" s="32"/>
      <c r="K27" s="32"/>
      <c r="L27" s="32"/>
      <c r="M27" s="30"/>
      <c r="N27" s="30"/>
      <c r="O27" s="30"/>
      <c r="P27" s="6"/>
    </row>
    <row r="28" spans="1:16" ht="64.5" customHeight="1">
      <c r="A28" s="37"/>
      <c r="B28" s="248" t="s">
        <v>269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30"/>
      <c r="O28" s="30"/>
      <c r="P28" s="6"/>
    </row>
    <row r="29" spans="1:16" ht="19.5" hidden="1">
      <c r="A29" s="4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30"/>
      <c r="P29" s="6"/>
    </row>
    <row r="30" spans="1:16" ht="19.5" hidden="1">
      <c r="A30" s="4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30"/>
      <c r="P30" s="6"/>
    </row>
    <row r="31" spans="1:16" ht="19.5" hidden="1">
      <c r="A31" s="4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30"/>
      <c r="P31" s="6"/>
    </row>
    <row r="32" spans="1:16" ht="19.5" hidden="1">
      <c r="A32" s="4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6"/>
    </row>
    <row r="33" spans="1:16" ht="9.75" customHeight="1">
      <c r="A33" s="4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50"/>
      <c r="P33" s="6"/>
    </row>
    <row r="34" spans="1:16" s="5" customFormat="1" ht="57" customHeight="1">
      <c r="A34" s="142" t="s">
        <v>10</v>
      </c>
      <c r="B34" s="156" t="s">
        <v>263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46"/>
      <c r="O34" s="12"/>
      <c r="P34" s="12"/>
    </row>
    <row r="35" spans="1:16" ht="38.25" customHeight="1">
      <c r="A35" s="22" t="s">
        <v>11</v>
      </c>
      <c r="B35" s="6" t="s">
        <v>37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1.75" customHeight="1">
      <c r="A36" s="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5" customFormat="1" ht="40.5" customHeight="1">
      <c r="A37" s="29"/>
      <c r="B37" s="14" t="s">
        <v>12</v>
      </c>
      <c r="C37" s="182" t="s">
        <v>38</v>
      </c>
      <c r="D37" s="182"/>
      <c r="E37" s="182"/>
      <c r="F37" s="182" t="s">
        <v>45</v>
      </c>
      <c r="G37" s="182"/>
      <c r="H37" s="182"/>
      <c r="I37" s="182"/>
      <c r="J37" s="182" t="s">
        <v>39</v>
      </c>
      <c r="K37" s="182"/>
      <c r="L37" s="182"/>
      <c r="M37" s="182"/>
      <c r="N37" s="12"/>
      <c r="O37" s="12"/>
      <c r="P37" s="12"/>
    </row>
    <row r="38" spans="1:16" s="5" customFormat="1" ht="64.5" customHeight="1">
      <c r="A38" s="29"/>
      <c r="B38" s="23">
        <v>1</v>
      </c>
      <c r="C38" s="239">
        <v>1517361</v>
      </c>
      <c r="D38" s="240"/>
      <c r="E38" s="241"/>
      <c r="F38" s="249" t="s">
        <v>114</v>
      </c>
      <c r="G38" s="250"/>
      <c r="H38" s="250"/>
      <c r="I38" s="251"/>
      <c r="J38" s="239" t="s">
        <v>115</v>
      </c>
      <c r="K38" s="240"/>
      <c r="L38" s="240"/>
      <c r="M38" s="241"/>
      <c r="N38" s="12"/>
      <c r="O38" s="12"/>
      <c r="P38" s="12"/>
    </row>
    <row r="39" spans="1:16" s="5" customFormat="1" ht="63" customHeight="1">
      <c r="A39" s="29"/>
      <c r="B39" s="23">
        <v>2</v>
      </c>
      <c r="C39" s="239">
        <v>1517363</v>
      </c>
      <c r="D39" s="240"/>
      <c r="E39" s="241"/>
      <c r="F39" s="242" t="s">
        <v>114</v>
      </c>
      <c r="G39" s="243"/>
      <c r="H39" s="243"/>
      <c r="I39" s="244"/>
      <c r="J39" s="226" t="s">
        <v>116</v>
      </c>
      <c r="K39" s="226"/>
      <c r="L39" s="226"/>
      <c r="M39" s="226"/>
      <c r="N39" s="12"/>
      <c r="O39" s="12"/>
      <c r="P39" s="12"/>
    </row>
    <row r="40" spans="1:16" s="5" customFormat="1" ht="65.25" customHeight="1">
      <c r="A40" s="29"/>
      <c r="B40" s="73">
        <v>3</v>
      </c>
      <c r="C40" s="239">
        <v>1517367</v>
      </c>
      <c r="D40" s="240"/>
      <c r="E40" s="241"/>
      <c r="F40" s="242" t="s">
        <v>114</v>
      </c>
      <c r="G40" s="243"/>
      <c r="H40" s="243"/>
      <c r="I40" s="244"/>
      <c r="J40" s="204" t="s">
        <v>168</v>
      </c>
      <c r="K40" s="205"/>
      <c r="L40" s="205"/>
      <c r="M40" s="206"/>
      <c r="N40" s="12"/>
      <c r="O40" s="12"/>
      <c r="P40" s="12"/>
    </row>
    <row r="41" spans="1:16" s="5" customFormat="1" ht="15.75" customHeight="1">
      <c r="A41" s="2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  <c r="N41" s="12"/>
      <c r="O41" s="12"/>
      <c r="P41" s="12"/>
    </row>
    <row r="42" spans="1:16" ht="24.75" customHeight="1">
      <c r="A42" s="22" t="s">
        <v>13</v>
      </c>
      <c r="B42" s="221" t="s">
        <v>46</v>
      </c>
      <c r="C42" s="221"/>
      <c r="D42" s="221"/>
      <c r="E42" s="221"/>
      <c r="F42" s="221"/>
      <c r="G42" s="221"/>
      <c r="H42" s="221"/>
      <c r="I42" s="221"/>
      <c r="J42" s="6"/>
      <c r="K42" s="6"/>
      <c r="L42" s="6"/>
      <c r="M42" s="6"/>
      <c r="N42" s="6"/>
      <c r="O42" s="6"/>
      <c r="P42" s="6"/>
    </row>
    <row r="43" spans="1:16" ht="18.75">
      <c r="A43" s="22"/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37.5" customHeight="1">
      <c r="A44" s="22"/>
      <c r="B44" s="24" t="s">
        <v>12</v>
      </c>
      <c r="C44" s="23" t="s">
        <v>38</v>
      </c>
      <c r="D44" s="23" t="s">
        <v>45</v>
      </c>
      <c r="E44" s="182" t="s">
        <v>47</v>
      </c>
      <c r="F44" s="182"/>
      <c r="G44" s="182"/>
      <c r="H44" s="182"/>
      <c r="I44" s="182" t="s">
        <v>14</v>
      </c>
      <c r="J44" s="182"/>
      <c r="K44" s="182" t="s">
        <v>15</v>
      </c>
      <c r="L44" s="182"/>
      <c r="M44" s="23" t="s">
        <v>72</v>
      </c>
      <c r="N44" s="6"/>
      <c r="O44" s="6"/>
      <c r="P44" s="6"/>
    </row>
    <row r="45" spans="1:16" ht="15.75" hidden="1" customHeight="1">
      <c r="A45" s="22"/>
      <c r="B45" s="25" t="s">
        <v>33</v>
      </c>
      <c r="C45" s="14"/>
      <c r="D45" s="15"/>
      <c r="E45" s="15"/>
      <c r="F45" s="15"/>
      <c r="G45" s="15"/>
      <c r="H45" s="15"/>
      <c r="I45" s="245" t="e">
        <f>#REF!</f>
        <v>#REF!</v>
      </c>
      <c r="J45" s="245"/>
      <c r="K45" s="245" t="e">
        <f>#REF!</f>
        <v>#REF!</v>
      </c>
      <c r="L45" s="245"/>
      <c r="M45" s="7"/>
      <c r="N45" s="6"/>
      <c r="O45" s="6"/>
      <c r="P45" s="6"/>
    </row>
    <row r="46" spans="1:16" ht="36.75" hidden="1" customHeight="1">
      <c r="A46" s="22"/>
      <c r="B46" s="25" t="s">
        <v>34</v>
      </c>
      <c r="C46" s="14"/>
      <c r="D46" s="15"/>
      <c r="E46" s="15"/>
      <c r="F46" s="15"/>
      <c r="G46" s="15"/>
      <c r="H46" s="15"/>
      <c r="I46" s="245" t="e">
        <f>#REF!</f>
        <v>#REF!</v>
      </c>
      <c r="J46" s="245"/>
      <c r="K46" s="245" t="e">
        <f>#REF!</f>
        <v>#REF!</v>
      </c>
      <c r="L46" s="245"/>
      <c r="M46" s="7"/>
      <c r="N46" s="6"/>
      <c r="O46" s="6"/>
      <c r="P46" s="6"/>
    </row>
    <row r="47" spans="1:16" ht="15.75" hidden="1" customHeight="1">
      <c r="A47" s="22"/>
      <c r="B47" s="25" t="s">
        <v>35</v>
      </c>
      <c r="C47" s="14"/>
      <c r="D47" s="15"/>
      <c r="E47" s="15"/>
      <c r="F47" s="15"/>
      <c r="G47" s="15"/>
      <c r="H47" s="15"/>
      <c r="I47" s="245" t="e">
        <f>#REF!</f>
        <v>#REF!</v>
      </c>
      <c r="J47" s="245"/>
      <c r="K47" s="245" t="e">
        <f>#REF!</f>
        <v>#REF!</v>
      </c>
      <c r="L47" s="245"/>
      <c r="M47" s="7"/>
      <c r="N47" s="6"/>
      <c r="O47" s="6"/>
      <c r="P47" s="6"/>
    </row>
    <row r="48" spans="1:16" ht="15.75" customHeight="1">
      <c r="A48" s="22"/>
      <c r="B48" s="25" t="s">
        <v>33</v>
      </c>
      <c r="C48" s="14">
        <v>2</v>
      </c>
      <c r="D48" s="26">
        <v>3</v>
      </c>
      <c r="E48" s="227">
        <v>4</v>
      </c>
      <c r="F48" s="227"/>
      <c r="G48" s="227"/>
      <c r="H48" s="227"/>
      <c r="I48" s="227">
        <v>5</v>
      </c>
      <c r="J48" s="227"/>
      <c r="K48" s="227">
        <v>6</v>
      </c>
      <c r="L48" s="227"/>
      <c r="M48" s="18">
        <v>7</v>
      </c>
      <c r="N48" s="6"/>
      <c r="O48" s="6"/>
      <c r="P48" s="6"/>
    </row>
    <row r="49" spans="1:16" ht="31.5" customHeight="1">
      <c r="A49" s="22"/>
      <c r="B49" s="25" t="s">
        <v>33</v>
      </c>
      <c r="C49" s="23">
        <v>1517361</v>
      </c>
      <c r="D49" s="24" t="s">
        <v>114</v>
      </c>
      <c r="E49" s="253" t="s">
        <v>118</v>
      </c>
      <c r="F49" s="253"/>
      <c r="G49" s="253"/>
      <c r="H49" s="253"/>
      <c r="I49" s="253">
        <v>0</v>
      </c>
      <c r="J49" s="253"/>
      <c r="K49" s="255">
        <v>6227.7510000000002</v>
      </c>
      <c r="L49" s="255"/>
      <c r="M49" s="75">
        <f>SUM(I49:L49)</f>
        <v>6227.7510000000002</v>
      </c>
      <c r="N49" s="6"/>
      <c r="O49" s="6"/>
      <c r="P49" s="6"/>
    </row>
    <row r="50" spans="1:16" ht="31.5" customHeight="1">
      <c r="A50" s="22"/>
      <c r="B50" s="24" t="s">
        <v>34</v>
      </c>
      <c r="C50" s="73">
        <v>1517361</v>
      </c>
      <c r="D50" s="24" t="s">
        <v>114</v>
      </c>
      <c r="E50" s="171" t="s">
        <v>169</v>
      </c>
      <c r="F50" s="172"/>
      <c r="G50" s="172"/>
      <c r="H50" s="173"/>
      <c r="I50" s="160">
        <v>0</v>
      </c>
      <c r="J50" s="161"/>
      <c r="K50" s="162">
        <v>2077.27</v>
      </c>
      <c r="L50" s="163"/>
      <c r="M50" s="75">
        <f t="shared" ref="M50:M51" si="0">SUM(I50:L50)</f>
        <v>2077.27</v>
      </c>
      <c r="N50" s="6"/>
      <c r="O50" s="6"/>
      <c r="P50" s="6"/>
    </row>
    <row r="51" spans="1:16" ht="41.25" customHeight="1">
      <c r="A51" s="22"/>
      <c r="B51" s="24" t="s">
        <v>35</v>
      </c>
      <c r="C51" s="73">
        <v>1517361</v>
      </c>
      <c r="D51" s="24" t="s">
        <v>114</v>
      </c>
      <c r="E51" s="171" t="s">
        <v>172</v>
      </c>
      <c r="F51" s="172"/>
      <c r="G51" s="172"/>
      <c r="H51" s="173"/>
      <c r="I51" s="160">
        <v>0</v>
      </c>
      <c r="J51" s="161"/>
      <c r="K51" s="162">
        <v>3565.9580000000001</v>
      </c>
      <c r="L51" s="163"/>
      <c r="M51" s="75">
        <f t="shared" si="0"/>
        <v>3565.9580000000001</v>
      </c>
      <c r="N51" s="6"/>
      <c r="O51" s="6"/>
      <c r="P51" s="6"/>
    </row>
    <row r="52" spans="1:16" ht="30" customHeight="1">
      <c r="A52" s="22"/>
      <c r="B52" s="25" t="s">
        <v>92</v>
      </c>
      <c r="C52" s="23">
        <v>1517363</v>
      </c>
      <c r="D52" s="24" t="s">
        <v>114</v>
      </c>
      <c r="E52" s="254" t="s">
        <v>117</v>
      </c>
      <c r="F52" s="254"/>
      <c r="G52" s="254"/>
      <c r="H52" s="254"/>
      <c r="I52" s="253">
        <v>0</v>
      </c>
      <c r="J52" s="253"/>
      <c r="K52" s="256">
        <v>3958.68858</v>
      </c>
      <c r="L52" s="256"/>
      <c r="M52" s="83">
        <f>SUM(I52:L52)</f>
        <v>3958.68858</v>
      </c>
      <c r="N52" s="6"/>
      <c r="O52" s="6"/>
      <c r="P52" s="6"/>
    </row>
    <row r="53" spans="1:16" ht="42.75" customHeight="1">
      <c r="A53" s="22"/>
      <c r="B53" s="25" t="s">
        <v>170</v>
      </c>
      <c r="C53" s="23">
        <v>1517363</v>
      </c>
      <c r="D53" s="24" t="s">
        <v>114</v>
      </c>
      <c r="E53" s="157" t="s">
        <v>120</v>
      </c>
      <c r="F53" s="158"/>
      <c r="G53" s="158"/>
      <c r="H53" s="159"/>
      <c r="I53" s="160">
        <v>0</v>
      </c>
      <c r="J53" s="161"/>
      <c r="K53" s="162">
        <v>2060</v>
      </c>
      <c r="L53" s="163"/>
      <c r="M53" s="75">
        <f>K53+I53</f>
        <v>2060</v>
      </c>
      <c r="N53" s="6"/>
      <c r="O53" s="6"/>
      <c r="P53" s="6"/>
    </row>
    <row r="54" spans="1:16" ht="30" customHeight="1">
      <c r="A54" s="22"/>
      <c r="B54" s="25" t="s">
        <v>171</v>
      </c>
      <c r="C54" s="23">
        <v>1517363</v>
      </c>
      <c r="D54" s="24" t="s">
        <v>114</v>
      </c>
      <c r="E54" s="157" t="s">
        <v>119</v>
      </c>
      <c r="F54" s="158"/>
      <c r="G54" s="158"/>
      <c r="H54" s="159"/>
      <c r="I54" s="160">
        <v>0</v>
      </c>
      <c r="J54" s="161"/>
      <c r="K54" s="164">
        <v>0.49835000000000002</v>
      </c>
      <c r="L54" s="165"/>
      <c r="M54" s="83">
        <f>K54+I54</f>
        <v>0.49835000000000002</v>
      </c>
      <c r="N54" s="6"/>
      <c r="O54" s="6"/>
      <c r="P54" s="6"/>
    </row>
    <row r="55" spans="1:16" ht="44.25" customHeight="1">
      <c r="A55" s="22"/>
      <c r="B55" s="25" t="s">
        <v>173</v>
      </c>
      <c r="C55" s="73">
        <v>1517367</v>
      </c>
      <c r="D55" s="24" t="s">
        <v>114</v>
      </c>
      <c r="E55" s="157" t="s">
        <v>175</v>
      </c>
      <c r="F55" s="158"/>
      <c r="G55" s="158"/>
      <c r="H55" s="159"/>
      <c r="I55" s="160">
        <v>0</v>
      </c>
      <c r="J55" s="161"/>
      <c r="K55" s="162">
        <v>2547</v>
      </c>
      <c r="L55" s="163"/>
      <c r="M55" s="75">
        <f t="shared" ref="M55:M56" si="1">K55+I55</f>
        <v>2547</v>
      </c>
      <c r="N55" s="6"/>
      <c r="O55" s="6"/>
      <c r="P55" s="6"/>
    </row>
    <row r="56" spans="1:16" ht="31.5" customHeight="1">
      <c r="A56" s="22"/>
      <c r="B56" s="25" t="s">
        <v>174</v>
      </c>
      <c r="C56" s="73">
        <v>1517367</v>
      </c>
      <c r="D56" s="24" t="s">
        <v>114</v>
      </c>
      <c r="E56" s="157" t="s">
        <v>176</v>
      </c>
      <c r="F56" s="158"/>
      <c r="G56" s="158"/>
      <c r="H56" s="159"/>
      <c r="I56" s="160">
        <v>0</v>
      </c>
      <c r="J56" s="161"/>
      <c r="K56" s="162">
        <v>83306.25</v>
      </c>
      <c r="L56" s="163"/>
      <c r="M56" s="75">
        <f t="shared" si="1"/>
        <v>83306.25</v>
      </c>
      <c r="N56" s="6"/>
      <c r="O56" s="6"/>
      <c r="P56" s="6"/>
    </row>
    <row r="57" spans="1:16" ht="29.25" customHeight="1">
      <c r="A57" s="22"/>
      <c r="B57" s="24"/>
      <c r="C57" s="48">
        <v>1517360</v>
      </c>
      <c r="D57" s="58" t="s">
        <v>114</v>
      </c>
      <c r="E57" s="228" t="s">
        <v>62</v>
      </c>
      <c r="F57" s="229"/>
      <c r="G57" s="229"/>
      <c r="H57" s="230"/>
      <c r="I57" s="231">
        <f>SUM(I49:J52)</f>
        <v>0</v>
      </c>
      <c r="J57" s="231"/>
      <c r="K57" s="232">
        <f>SUM(K49:L56)</f>
        <v>103743.41593</v>
      </c>
      <c r="L57" s="232"/>
      <c r="M57" s="143">
        <f>SUM(M49:M56)</f>
        <v>103743.41593</v>
      </c>
      <c r="N57" s="6"/>
      <c r="O57" s="6"/>
      <c r="P57" s="6"/>
    </row>
    <row r="58" spans="1:16" ht="30.75" customHeight="1">
      <c r="A58" s="22"/>
      <c r="B58" s="76"/>
      <c r="C58" s="77"/>
      <c r="D58" s="78"/>
      <c r="E58" s="79"/>
      <c r="F58" s="79"/>
      <c r="G58" s="79"/>
      <c r="H58" s="79"/>
      <c r="I58" s="80"/>
      <c r="J58" s="80"/>
      <c r="K58" s="81"/>
      <c r="L58" s="81"/>
      <c r="M58" s="81"/>
      <c r="N58" s="6"/>
      <c r="O58" s="6"/>
      <c r="P58" s="6"/>
    </row>
    <row r="59" spans="1:16" ht="30" customHeight="1">
      <c r="A59" s="22" t="s">
        <v>17</v>
      </c>
      <c r="B59" s="221" t="s">
        <v>75</v>
      </c>
      <c r="C59" s="221"/>
      <c r="D59" s="221"/>
      <c r="E59" s="221"/>
      <c r="F59" s="221"/>
      <c r="G59" s="221"/>
      <c r="H59" s="221"/>
      <c r="I59" s="221"/>
      <c r="J59" s="221"/>
      <c r="K59" s="221"/>
      <c r="L59" s="6"/>
      <c r="M59" s="6"/>
      <c r="N59" s="6"/>
      <c r="O59" s="6"/>
      <c r="P59" s="6"/>
    </row>
    <row r="60" spans="1:16" ht="18.75">
      <c r="A60" s="22"/>
      <c r="B60" s="11"/>
      <c r="C60" s="6"/>
      <c r="D60" s="6"/>
      <c r="E60" s="6"/>
      <c r="F60" s="6"/>
      <c r="G60" s="6"/>
      <c r="H60" s="6"/>
      <c r="I60" s="6"/>
      <c r="J60" s="6"/>
      <c r="K60" s="6"/>
      <c r="L60" s="6"/>
      <c r="M60" s="17" t="s">
        <v>60</v>
      </c>
      <c r="N60" s="6"/>
      <c r="O60" s="6"/>
      <c r="P60" s="6"/>
    </row>
    <row r="61" spans="1:16" ht="25.5" customHeight="1">
      <c r="A61" s="6"/>
      <c r="B61" s="222" t="s">
        <v>48</v>
      </c>
      <c r="C61" s="222"/>
      <c r="D61" s="222"/>
      <c r="E61" s="222"/>
      <c r="F61" s="222"/>
      <c r="G61" s="223" t="s">
        <v>38</v>
      </c>
      <c r="H61" s="223"/>
      <c r="I61" s="223" t="s">
        <v>49</v>
      </c>
      <c r="J61" s="223"/>
      <c r="K61" s="223" t="s">
        <v>50</v>
      </c>
      <c r="L61" s="223"/>
      <c r="M61" s="52" t="s">
        <v>16</v>
      </c>
      <c r="N61" s="6"/>
      <c r="O61" s="6"/>
      <c r="P61" s="6"/>
    </row>
    <row r="62" spans="1:16" ht="17.25" customHeight="1">
      <c r="A62" s="6"/>
      <c r="B62" s="224">
        <v>1</v>
      </c>
      <c r="C62" s="224"/>
      <c r="D62" s="224"/>
      <c r="E62" s="224"/>
      <c r="F62" s="224"/>
      <c r="G62" s="225">
        <v>2</v>
      </c>
      <c r="H62" s="225"/>
      <c r="I62" s="225">
        <v>3</v>
      </c>
      <c r="J62" s="225"/>
      <c r="K62" s="225">
        <v>4</v>
      </c>
      <c r="L62" s="225"/>
      <c r="M62" s="53">
        <v>5</v>
      </c>
      <c r="N62" s="6"/>
      <c r="O62" s="6"/>
      <c r="P62" s="6"/>
    </row>
    <row r="63" spans="1:16" ht="17.25" customHeight="1">
      <c r="A63" s="6"/>
      <c r="B63" s="180"/>
      <c r="C63" s="180"/>
      <c r="D63" s="180"/>
      <c r="E63" s="180"/>
      <c r="F63" s="180"/>
      <c r="G63" s="181"/>
      <c r="H63" s="181"/>
      <c r="I63" s="181"/>
      <c r="J63" s="181"/>
      <c r="K63" s="174"/>
      <c r="L63" s="174"/>
      <c r="M63" s="51">
        <f>I63+K63</f>
        <v>0</v>
      </c>
      <c r="N63" s="6"/>
      <c r="O63" s="6"/>
      <c r="P63" s="6"/>
    </row>
    <row r="64" spans="1:16" ht="18.75">
      <c r="A64" s="6"/>
      <c r="B64" s="215" t="s">
        <v>73</v>
      </c>
      <c r="C64" s="216"/>
      <c r="D64" s="216"/>
      <c r="E64" s="216"/>
      <c r="F64" s="217"/>
      <c r="G64" s="218"/>
      <c r="H64" s="219"/>
      <c r="I64" s="220">
        <f>I63</f>
        <v>0</v>
      </c>
      <c r="J64" s="219"/>
      <c r="K64" s="220">
        <f>K63</f>
        <v>0</v>
      </c>
      <c r="L64" s="219"/>
      <c r="M64" s="51">
        <f>M63</f>
        <v>0</v>
      </c>
      <c r="N64" s="6"/>
      <c r="O64" s="6"/>
      <c r="P64" s="6"/>
    </row>
    <row r="65" spans="1:16" ht="30" customHeight="1">
      <c r="A65" s="22" t="s">
        <v>18</v>
      </c>
      <c r="B65" s="10" t="s">
        <v>74</v>
      </c>
      <c r="C65" s="10"/>
      <c r="D65" s="10"/>
      <c r="E65" s="10"/>
      <c r="F65" s="10"/>
      <c r="G65" s="10"/>
      <c r="H65" s="10"/>
      <c r="I65" s="10"/>
      <c r="J65" s="10"/>
      <c r="K65" s="6"/>
      <c r="L65" s="6"/>
      <c r="M65" s="6"/>
      <c r="N65" s="6"/>
      <c r="O65" s="6"/>
      <c r="P65" s="6"/>
    </row>
    <row r="66" spans="1:16" ht="18.75">
      <c r="A66" s="6"/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38.25" customHeight="1">
      <c r="A67" s="6"/>
      <c r="B67" s="24" t="s">
        <v>12</v>
      </c>
      <c r="C67" s="23" t="s">
        <v>38</v>
      </c>
      <c r="D67" s="182" t="s">
        <v>51</v>
      </c>
      <c r="E67" s="182"/>
      <c r="F67" s="182"/>
      <c r="G67" s="182"/>
      <c r="H67" s="23" t="s">
        <v>20</v>
      </c>
      <c r="I67" s="182" t="s">
        <v>21</v>
      </c>
      <c r="J67" s="182"/>
      <c r="K67" s="182"/>
      <c r="L67" s="182"/>
      <c r="M67" s="23" t="s">
        <v>52</v>
      </c>
      <c r="N67" s="16"/>
      <c r="O67" s="6"/>
      <c r="P67" s="6"/>
    </row>
    <row r="68" spans="1:16" s="2" customFormat="1" ht="21" customHeight="1">
      <c r="A68" s="17"/>
      <c r="B68" s="25">
        <v>1</v>
      </c>
      <c r="C68" s="18">
        <v>2</v>
      </c>
      <c r="D68" s="178">
        <v>3</v>
      </c>
      <c r="E68" s="178"/>
      <c r="F68" s="178"/>
      <c r="G68" s="178"/>
      <c r="H68" s="14">
        <v>4</v>
      </c>
      <c r="I68" s="179">
        <v>5</v>
      </c>
      <c r="J68" s="179"/>
      <c r="K68" s="179"/>
      <c r="L68" s="179"/>
      <c r="M68" s="18">
        <v>6</v>
      </c>
      <c r="N68" s="9"/>
      <c r="O68" s="17"/>
      <c r="P68" s="17"/>
    </row>
    <row r="69" spans="1:16" s="2" customFormat="1" ht="23.25" customHeight="1">
      <c r="A69" s="17"/>
      <c r="B69" s="25"/>
      <c r="C69" s="18"/>
      <c r="D69" s="201" t="s">
        <v>121</v>
      </c>
      <c r="E69" s="202"/>
      <c r="F69" s="202"/>
      <c r="G69" s="203"/>
      <c r="H69" s="14"/>
      <c r="I69" s="198"/>
      <c r="J69" s="199"/>
      <c r="K69" s="199"/>
      <c r="L69" s="200"/>
      <c r="M69" s="18"/>
      <c r="N69" s="9"/>
      <c r="O69" s="17"/>
      <c r="P69" s="17"/>
    </row>
    <row r="70" spans="1:16" s="2" customFormat="1" ht="21" customHeight="1">
      <c r="A70" s="17"/>
      <c r="B70" s="25" t="s">
        <v>23</v>
      </c>
      <c r="C70" s="18">
        <v>1517361</v>
      </c>
      <c r="D70" s="175" t="s">
        <v>24</v>
      </c>
      <c r="E70" s="176"/>
      <c r="F70" s="176"/>
      <c r="G70" s="177"/>
      <c r="H70" s="14"/>
      <c r="I70" s="198"/>
      <c r="J70" s="199"/>
      <c r="K70" s="199"/>
      <c r="L70" s="200"/>
      <c r="M70" s="18"/>
      <c r="N70" s="9"/>
      <c r="O70" s="17"/>
      <c r="P70" s="17"/>
    </row>
    <row r="71" spans="1:16" s="2" customFormat="1" ht="21" customHeight="1">
      <c r="A71" s="17"/>
      <c r="B71" s="25" t="s">
        <v>77</v>
      </c>
      <c r="C71" s="18"/>
      <c r="D71" s="175" t="s">
        <v>264</v>
      </c>
      <c r="E71" s="176"/>
      <c r="F71" s="176"/>
      <c r="G71" s="177"/>
      <c r="H71" s="14" t="s">
        <v>8</v>
      </c>
      <c r="I71" s="198" t="s">
        <v>122</v>
      </c>
      <c r="J71" s="199"/>
      <c r="K71" s="199"/>
      <c r="L71" s="200"/>
      <c r="M71" s="69">
        <f>M49</f>
        <v>6227.7510000000002</v>
      </c>
      <c r="N71" s="9"/>
      <c r="O71" s="17"/>
      <c r="P71" s="17"/>
    </row>
    <row r="72" spans="1:16" s="2" customFormat="1" ht="21" customHeight="1">
      <c r="A72" s="17"/>
      <c r="B72" s="25" t="s">
        <v>26</v>
      </c>
      <c r="C72" s="18">
        <v>1517361</v>
      </c>
      <c r="D72" s="175" t="s">
        <v>27</v>
      </c>
      <c r="E72" s="176"/>
      <c r="F72" s="176"/>
      <c r="G72" s="177"/>
      <c r="H72" s="14"/>
      <c r="I72" s="198"/>
      <c r="J72" s="199"/>
      <c r="K72" s="199"/>
      <c r="L72" s="200"/>
      <c r="M72" s="18"/>
      <c r="N72" s="9"/>
      <c r="O72" s="17"/>
      <c r="P72" s="17"/>
    </row>
    <row r="73" spans="1:16" s="2" customFormat="1" ht="21" customHeight="1">
      <c r="A73" s="17"/>
      <c r="B73" s="25" t="s">
        <v>78</v>
      </c>
      <c r="C73" s="18"/>
      <c r="D73" s="175" t="s">
        <v>123</v>
      </c>
      <c r="E73" s="176"/>
      <c r="F73" s="176"/>
      <c r="G73" s="177"/>
      <c r="H73" s="14" t="s">
        <v>25</v>
      </c>
      <c r="I73" s="198" t="s">
        <v>69</v>
      </c>
      <c r="J73" s="199"/>
      <c r="K73" s="199"/>
      <c r="L73" s="200"/>
      <c r="M73" s="18">
        <v>4</v>
      </c>
      <c r="N73" s="9"/>
      <c r="O73" s="17"/>
      <c r="P73" s="17"/>
    </row>
    <row r="74" spans="1:16" s="2" customFormat="1" ht="21" customHeight="1">
      <c r="A74" s="17"/>
      <c r="B74" s="25" t="s">
        <v>28</v>
      </c>
      <c r="C74" s="18">
        <v>1517361</v>
      </c>
      <c r="D74" s="214" t="s">
        <v>29</v>
      </c>
      <c r="E74" s="214"/>
      <c r="F74" s="214"/>
      <c r="G74" s="214"/>
      <c r="H74" s="14"/>
      <c r="I74" s="179"/>
      <c r="J74" s="179"/>
      <c r="K74" s="179"/>
      <c r="L74" s="179"/>
      <c r="M74" s="18"/>
      <c r="N74" s="9"/>
      <c r="O74" s="17"/>
      <c r="P74" s="17"/>
    </row>
    <row r="75" spans="1:16" s="2" customFormat="1" ht="39" customHeight="1">
      <c r="A75" s="17"/>
      <c r="B75" s="27" t="s">
        <v>80</v>
      </c>
      <c r="C75" s="18"/>
      <c r="D75" s="211" t="s">
        <v>79</v>
      </c>
      <c r="E75" s="212"/>
      <c r="F75" s="212"/>
      <c r="G75" s="213"/>
      <c r="H75" s="20" t="s">
        <v>8</v>
      </c>
      <c r="I75" s="171" t="s">
        <v>93</v>
      </c>
      <c r="J75" s="172"/>
      <c r="K75" s="172"/>
      <c r="L75" s="173"/>
      <c r="M75" s="60">
        <f>M71/M73</f>
        <v>1556.9377500000001</v>
      </c>
      <c r="N75" s="9"/>
      <c r="O75" s="17"/>
      <c r="P75" s="17"/>
    </row>
    <row r="76" spans="1:16" s="2" customFormat="1" ht="21" customHeight="1">
      <c r="A76" s="17"/>
      <c r="B76" s="27" t="s">
        <v>30</v>
      </c>
      <c r="C76" s="18">
        <v>1517361</v>
      </c>
      <c r="D76" s="170" t="s">
        <v>31</v>
      </c>
      <c r="E76" s="170"/>
      <c r="F76" s="170"/>
      <c r="G76" s="170"/>
      <c r="H76" s="20"/>
      <c r="I76" s="174"/>
      <c r="J76" s="174"/>
      <c r="K76" s="174"/>
      <c r="L76" s="174"/>
      <c r="M76" s="28"/>
      <c r="N76" s="9"/>
      <c r="O76" s="17"/>
      <c r="P76" s="17"/>
    </row>
    <row r="77" spans="1:16" s="2" customFormat="1" ht="81.75" customHeight="1">
      <c r="A77" s="17"/>
      <c r="B77" s="84" t="s">
        <v>94</v>
      </c>
      <c r="C77" s="85">
        <v>1517361</v>
      </c>
      <c r="D77" s="167" t="s">
        <v>177</v>
      </c>
      <c r="E77" s="168"/>
      <c r="F77" s="168"/>
      <c r="G77" s="169"/>
      <c r="H77" s="86" t="s">
        <v>32</v>
      </c>
      <c r="I77" s="194" t="s">
        <v>40</v>
      </c>
      <c r="J77" s="195"/>
      <c r="K77" s="195"/>
      <c r="L77" s="196"/>
      <c r="M77" s="87">
        <v>55</v>
      </c>
      <c r="N77" s="9"/>
      <c r="O77" s="17"/>
      <c r="P77" s="17"/>
    </row>
    <row r="78" spans="1:16" s="2" customFormat="1" ht="69" customHeight="1">
      <c r="A78" s="17"/>
      <c r="B78" s="84" t="s">
        <v>178</v>
      </c>
      <c r="C78" s="85">
        <v>1517361</v>
      </c>
      <c r="D78" s="167" t="s">
        <v>179</v>
      </c>
      <c r="E78" s="168"/>
      <c r="F78" s="168"/>
      <c r="G78" s="169"/>
      <c r="H78" s="86" t="s">
        <v>32</v>
      </c>
      <c r="I78" s="194" t="s">
        <v>40</v>
      </c>
      <c r="J78" s="195"/>
      <c r="K78" s="195"/>
      <c r="L78" s="196"/>
      <c r="M78" s="87">
        <v>100</v>
      </c>
      <c r="N78" s="9"/>
      <c r="O78" s="17"/>
      <c r="P78" s="17"/>
    </row>
    <row r="79" spans="1:16" s="2" customFormat="1" ht="79.5" customHeight="1">
      <c r="A79" s="17"/>
      <c r="B79" s="84" t="s">
        <v>180</v>
      </c>
      <c r="C79" s="85">
        <v>1517361</v>
      </c>
      <c r="D79" s="167" t="s">
        <v>181</v>
      </c>
      <c r="E79" s="168"/>
      <c r="F79" s="168"/>
      <c r="G79" s="169"/>
      <c r="H79" s="86" t="s">
        <v>32</v>
      </c>
      <c r="I79" s="194" t="s">
        <v>40</v>
      </c>
      <c r="J79" s="195"/>
      <c r="K79" s="195"/>
      <c r="L79" s="196"/>
      <c r="M79" s="87">
        <v>100</v>
      </c>
      <c r="N79" s="9"/>
      <c r="O79" s="17"/>
      <c r="P79" s="17"/>
    </row>
    <row r="80" spans="1:16" s="2" customFormat="1" ht="99.75" customHeight="1">
      <c r="A80" s="17"/>
      <c r="B80" s="84" t="s">
        <v>182</v>
      </c>
      <c r="C80" s="85">
        <v>1517361</v>
      </c>
      <c r="D80" s="167" t="s">
        <v>183</v>
      </c>
      <c r="E80" s="168"/>
      <c r="F80" s="168"/>
      <c r="G80" s="169"/>
      <c r="H80" s="86" t="s">
        <v>32</v>
      </c>
      <c r="I80" s="194" t="s">
        <v>40</v>
      </c>
      <c r="J80" s="195"/>
      <c r="K80" s="195"/>
      <c r="L80" s="196"/>
      <c r="M80" s="87">
        <v>100</v>
      </c>
      <c r="N80" s="9"/>
      <c r="O80" s="17"/>
      <c r="P80" s="17"/>
    </row>
    <row r="81" spans="1:29" s="2" customFormat="1" ht="46.5" customHeight="1">
      <c r="A81" s="17"/>
      <c r="B81" s="88"/>
      <c r="C81" s="21"/>
      <c r="D81" s="197" t="s">
        <v>124</v>
      </c>
      <c r="E81" s="197"/>
      <c r="F81" s="197"/>
      <c r="G81" s="197"/>
      <c r="H81" s="21"/>
      <c r="I81" s="183"/>
      <c r="J81" s="183"/>
      <c r="K81" s="183"/>
      <c r="L81" s="183"/>
      <c r="M81" s="21"/>
      <c r="N81" s="9"/>
      <c r="O81" s="17"/>
      <c r="P81" s="17"/>
    </row>
    <row r="82" spans="1:29" s="2" customFormat="1" ht="21" customHeight="1">
      <c r="A82" s="17"/>
      <c r="B82" s="88" t="s">
        <v>83</v>
      </c>
      <c r="C82" s="21">
        <v>1517361</v>
      </c>
      <c r="D82" s="166" t="s">
        <v>24</v>
      </c>
      <c r="E82" s="166"/>
      <c r="F82" s="166"/>
      <c r="G82" s="166"/>
      <c r="H82" s="89"/>
      <c r="I82" s="184"/>
      <c r="J82" s="184"/>
      <c r="K82" s="184"/>
      <c r="L82" s="184"/>
      <c r="M82" s="89"/>
      <c r="N82" s="9"/>
      <c r="O82" s="17"/>
      <c r="P82" s="17"/>
    </row>
    <row r="83" spans="1:29" s="2" customFormat="1" ht="21" customHeight="1">
      <c r="A83" s="17"/>
      <c r="B83" s="88" t="s">
        <v>84</v>
      </c>
      <c r="C83" s="21"/>
      <c r="D83" s="167" t="s">
        <v>265</v>
      </c>
      <c r="E83" s="168"/>
      <c r="F83" s="168"/>
      <c r="G83" s="169"/>
      <c r="H83" s="21" t="s">
        <v>8</v>
      </c>
      <c r="I83" s="153" t="s">
        <v>122</v>
      </c>
      <c r="J83" s="154"/>
      <c r="K83" s="154"/>
      <c r="L83" s="155"/>
      <c r="M83" s="90">
        <v>2077.27</v>
      </c>
      <c r="N83" s="9"/>
      <c r="O83" s="17"/>
      <c r="P83" s="17"/>
    </row>
    <row r="84" spans="1:29" s="2" customFormat="1" ht="21" customHeight="1">
      <c r="A84" s="17"/>
      <c r="B84" s="88" t="s">
        <v>85</v>
      </c>
      <c r="C84" s="21">
        <v>1517361</v>
      </c>
      <c r="D84" s="207" t="s">
        <v>27</v>
      </c>
      <c r="E84" s="207"/>
      <c r="F84" s="207"/>
      <c r="G84" s="207"/>
      <c r="H84" s="21"/>
      <c r="I84" s="183"/>
      <c r="J84" s="183"/>
      <c r="K84" s="183"/>
      <c r="L84" s="183"/>
      <c r="M84" s="89"/>
      <c r="N84" s="9"/>
      <c r="O84" s="17"/>
      <c r="P84" s="17"/>
    </row>
    <row r="85" spans="1:29" s="2" customFormat="1" ht="21" customHeight="1">
      <c r="A85" s="17"/>
      <c r="B85" s="88" t="s">
        <v>86</v>
      </c>
      <c r="C85" s="21"/>
      <c r="D85" s="208" t="s">
        <v>123</v>
      </c>
      <c r="E85" s="209"/>
      <c r="F85" s="209"/>
      <c r="G85" s="210"/>
      <c r="H85" s="21" t="s">
        <v>25</v>
      </c>
      <c r="I85" s="153" t="s">
        <v>69</v>
      </c>
      <c r="J85" s="154"/>
      <c r="K85" s="154"/>
      <c r="L85" s="155"/>
      <c r="M85" s="91">
        <v>2</v>
      </c>
      <c r="N85" s="9"/>
      <c r="O85" s="17"/>
      <c r="P85" s="17"/>
    </row>
    <row r="86" spans="1:29" s="2" customFormat="1" ht="21" customHeight="1">
      <c r="A86" s="17"/>
      <c r="B86" s="88" t="s">
        <v>87</v>
      </c>
      <c r="C86" s="21">
        <v>1517361</v>
      </c>
      <c r="D86" s="166" t="s">
        <v>29</v>
      </c>
      <c r="E86" s="166"/>
      <c r="F86" s="166"/>
      <c r="G86" s="166"/>
      <c r="H86" s="89"/>
      <c r="I86" s="183"/>
      <c r="J86" s="183"/>
      <c r="K86" s="183"/>
      <c r="L86" s="183"/>
      <c r="M86" s="21"/>
      <c r="N86" s="9"/>
      <c r="O86" s="17"/>
      <c r="P86" s="17"/>
    </row>
    <row r="87" spans="1:29" s="2" customFormat="1" ht="39.75" customHeight="1">
      <c r="A87" s="17"/>
      <c r="B87" s="88" t="s">
        <v>88</v>
      </c>
      <c r="C87" s="21"/>
      <c r="D87" s="167" t="s">
        <v>125</v>
      </c>
      <c r="E87" s="168"/>
      <c r="F87" s="168"/>
      <c r="G87" s="169"/>
      <c r="H87" s="21" t="s">
        <v>8</v>
      </c>
      <c r="I87" s="204" t="s">
        <v>89</v>
      </c>
      <c r="J87" s="205"/>
      <c r="K87" s="205"/>
      <c r="L87" s="206"/>
      <c r="M87" s="90">
        <f>M83/M85</f>
        <v>1038.635</v>
      </c>
      <c r="N87" s="9"/>
      <c r="O87" s="17"/>
      <c r="P87" s="17"/>
    </row>
    <row r="88" spans="1:29" s="2" customFormat="1" ht="21" customHeight="1">
      <c r="A88" s="17"/>
      <c r="B88" s="88" t="s">
        <v>90</v>
      </c>
      <c r="C88" s="21">
        <v>1517361</v>
      </c>
      <c r="D88" s="207" t="s">
        <v>31</v>
      </c>
      <c r="E88" s="207"/>
      <c r="F88" s="207"/>
      <c r="G88" s="207"/>
      <c r="H88" s="89"/>
      <c r="I88" s="183"/>
      <c r="J88" s="183"/>
      <c r="K88" s="183"/>
      <c r="L88" s="183"/>
      <c r="M88" s="89"/>
      <c r="N88" s="9"/>
      <c r="O88" s="17"/>
      <c r="P88" s="17"/>
    </row>
    <row r="89" spans="1:29" s="2" customFormat="1" ht="57" customHeight="1">
      <c r="A89" s="17"/>
      <c r="B89" s="88" t="s">
        <v>91</v>
      </c>
      <c r="C89" s="21">
        <v>1517361</v>
      </c>
      <c r="D89" s="150" t="s">
        <v>126</v>
      </c>
      <c r="E89" s="151"/>
      <c r="F89" s="151"/>
      <c r="G89" s="152"/>
      <c r="H89" s="86" t="s">
        <v>32</v>
      </c>
      <c r="I89" s="194" t="s">
        <v>40</v>
      </c>
      <c r="J89" s="195"/>
      <c r="K89" s="195"/>
      <c r="L89" s="196"/>
      <c r="M89" s="92" t="s">
        <v>127</v>
      </c>
      <c r="N89" s="9"/>
      <c r="O89" s="17"/>
      <c r="P89" s="17"/>
    </row>
    <row r="90" spans="1:29" s="2" customFormat="1" ht="60" customHeight="1">
      <c r="A90" s="17"/>
      <c r="B90" s="88" t="s">
        <v>184</v>
      </c>
      <c r="C90" s="21">
        <v>1517361</v>
      </c>
      <c r="D90" s="150" t="s">
        <v>185</v>
      </c>
      <c r="E90" s="151"/>
      <c r="F90" s="151"/>
      <c r="G90" s="152"/>
      <c r="H90" s="86" t="s">
        <v>32</v>
      </c>
      <c r="I90" s="194" t="s">
        <v>40</v>
      </c>
      <c r="J90" s="195"/>
      <c r="K90" s="195"/>
      <c r="L90" s="196"/>
      <c r="M90" s="92" t="s">
        <v>186</v>
      </c>
      <c r="N90" s="19"/>
      <c r="O90" s="17"/>
      <c r="P90" s="17"/>
    </row>
    <row r="91" spans="1:29" s="96" customFormat="1" ht="38.25" customHeight="1">
      <c r="A91" s="93"/>
      <c r="B91" s="21"/>
      <c r="C91" s="94"/>
      <c r="D91" s="197" t="s">
        <v>187</v>
      </c>
      <c r="E91" s="197"/>
      <c r="F91" s="197"/>
      <c r="G91" s="197"/>
      <c r="H91" s="94"/>
      <c r="I91" s="183"/>
      <c r="J91" s="183"/>
      <c r="K91" s="183"/>
      <c r="L91" s="183"/>
      <c r="M91" s="94"/>
      <c r="N91" s="95"/>
      <c r="O91" s="93"/>
      <c r="P91" s="93"/>
    </row>
    <row r="92" spans="1:29" s="68" customFormat="1" ht="23.25" customHeight="1">
      <c r="A92" s="97"/>
      <c r="B92" s="84" t="s">
        <v>95</v>
      </c>
      <c r="C92" s="21">
        <v>1517361</v>
      </c>
      <c r="D92" s="166" t="s">
        <v>24</v>
      </c>
      <c r="E92" s="166"/>
      <c r="F92" s="166"/>
      <c r="G92" s="166"/>
      <c r="H92" s="21"/>
      <c r="I92" s="183"/>
      <c r="J92" s="183"/>
      <c r="K92" s="183"/>
      <c r="L92" s="183"/>
      <c r="M92" s="89"/>
      <c r="N92" s="98"/>
      <c r="O92" s="97"/>
      <c r="P92" s="97"/>
      <c r="T92" s="257"/>
      <c r="U92" s="257"/>
      <c r="V92" s="99"/>
      <c r="W92" s="100"/>
      <c r="X92" s="100"/>
      <c r="Y92" s="100"/>
      <c r="Z92" s="100"/>
      <c r="AA92" s="100"/>
      <c r="AB92" s="100"/>
      <c r="AC92" s="100"/>
    </row>
    <row r="93" spans="1:29" s="96" customFormat="1" ht="39.75" customHeight="1">
      <c r="A93" s="93"/>
      <c r="B93" s="84" t="s">
        <v>96</v>
      </c>
      <c r="C93" s="101"/>
      <c r="D93" s="150" t="s">
        <v>266</v>
      </c>
      <c r="E93" s="151"/>
      <c r="F93" s="151"/>
      <c r="G93" s="152"/>
      <c r="H93" s="101" t="s">
        <v>8</v>
      </c>
      <c r="I93" s="153" t="s">
        <v>122</v>
      </c>
      <c r="J93" s="154"/>
      <c r="K93" s="154"/>
      <c r="L93" s="155"/>
      <c r="M93" s="90">
        <f>688.244+2877.714</f>
        <v>3565.9580000000001</v>
      </c>
      <c r="N93" s="102"/>
      <c r="O93" s="93"/>
      <c r="Q93" s="103"/>
    </row>
    <row r="94" spans="1:29" s="68" customFormat="1" ht="18" customHeight="1">
      <c r="A94" s="97"/>
      <c r="B94" s="84" t="s">
        <v>97</v>
      </c>
      <c r="C94" s="21">
        <v>1517361</v>
      </c>
      <c r="D94" s="166" t="s">
        <v>27</v>
      </c>
      <c r="E94" s="166"/>
      <c r="F94" s="166"/>
      <c r="G94" s="166"/>
      <c r="H94" s="21"/>
      <c r="I94" s="183"/>
      <c r="J94" s="183"/>
      <c r="K94" s="183"/>
      <c r="L94" s="183"/>
      <c r="M94" s="21"/>
      <c r="N94" s="95"/>
      <c r="O94" s="104">
        <v>554.63699999999994</v>
      </c>
      <c r="P94" s="105"/>
      <c r="Q94" s="106"/>
      <c r="R94" s="106"/>
      <c r="S94" s="106"/>
      <c r="T94" s="106"/>
      <c r="U94" s="106"/>
    </row>
    <row r="95" spans="1:29" s="68" customFormat="1" ht="24" customHeight="1">
      <c r="A95" s="97"/>
      <c r="B95" s="92" t="s">
        <v>98</v>
      </c>
      <c r="C95" s="21"/>
      <c r="D95" s="208" t="s">
        <v>123</v>
      </c>
      <c r="E95" s="209"/>
      <c r="F95" s="209"/>
      <c r="G95" s="210"/>
      <c r="H95" s="21" t="s">
        <v>25</v>
      </c>
      <c r="I95" s="153" t="s">
        <v>69</v>
      </c>
      <c r="J95" s="154"/>
      <c r="K95" s="154"/>
      <c r="L95" s="155"/>
      <c r="M95" s="91">
        <v>2</v>
      </c>
      <c r="N95" s="107"/>
      <c r="O95" s="108"/>
      <c r="P95" s="105"/>
      <c r="Q95" s="106"/>
      <c r="R95" s="106"/>
      <c r="S95" s="106"/>
      <c r="T95" s="106"/>
      <c r="U95" s="106"/>
    </row>
    <row r="96" spans="1:29" s="68" customFormat="1" ht="21" customHeight="1">
      <c r="A96" s="97"/>
      <c r="B96" s="84" t="s">
        <v>99</v>
      </c>
      <c r="C96" s="21">
        <v>1517361</v>
      </c>
      <c r="D96" s="166" t="s">
        <v>29</v>
      </c>
      <c r="E96" s="166"/>
      <c r="F96" s="166"/>
      <c r="G96" s="166"/>
      <c r="H96" s="101"/>
      <c r="I96" s="183"/>
      <c r="J96" s="183"/>
      <c r="K96" s="183"/>
      <c r="L96" s="183"/>
      <c r="M96" s="109"/>
      <c r="N96" s="107"/>
      <c r="O96" s="110"/>
      <c r="P96" s="98"/>
      <c r="Q96" s="111"/>
    </row>
    <row r="97" spans="1:16" s="68" customFormat="1" ht="39.75" customHeight="1">
      <c r="A97" s="97"/>
      <c r="B97" s="82" t="s">
        <v>188</v>
      </c>
      <c r="C97" s="112"/>
      <c r="D97" s="167" t="s">
        <v>189</v>
      </c>
      <c r="E97" s="168"/>
      <c r="F97" s="168"/>
      <c r="G97" s="169"/>
      <c r="H97" s="21" t="s">
        <v>8</v>
      </c>
      <c r="I97" s="204" t="s">
        <v>190</v>
      </c>
      <c r="J97" s="205"/>
      <c r="K97" s="205"/>
      <c r="L97" s="206"/>
      <c r="M97" s="90">
        <f>M93/M95</f>
        <v>1782.979</v>
      </c>
      <c r="N97" s="107"/>
      <c r="O97" s="113"/>
      <c r="P97" s="97"/>
    </row>
    <row r="98" spans="1:16" s="68" customFormat="1" ht="21.75" customHeight="1">
      <c r="A98" s="97"/>
      <c r="B98" s="84" t="s">
        <v>100</v>
      </c>
      <c r="C98" s="21">
        <v>1517361</v>
      </c>
      <c r="D98" s="207" t="s">
        <v>31</v>
      </c>
      <c r="E98" s="207"/>
      <c r="F98" s="207"/>
      <c r="G98" s="207"/>
      <c r="H98" s="101"/>
      <c r="I98" s="258"/>
      <c r="J98" s="258"/>
      <c r="K98" s="258"/>
      <c r="L98" s="258"/>
      <c r="M98" s="109"/>
      <c r="N98" s="107"/>
      <c r="O98" s="97"/>
      <c r="P98" s="97"/>
    </row>
    <row r="99" spans="1:16" s="96" customFormat="1" ht="116.25" customHeight="1">
      <c r="A99" s="93"/>
      <c r="B99" s="84" t="s">
        <v>101</v>
      </c>
      <c r="C99" s="85">
        <v>1517361</v>
      </c>
      <c r="D99" s="259" t="s">
        <v>191</v>
      </c>
      <c r="E99" s="259"/>
      <c r="F99" s="259"/>
      <c r="G99" s="259"/>
      <c r="H99" s="86" t="s">
        <v>32</v>
      </c>
      <c r="I99" s="194" t="s">
        <v>40</v>
      </c>
      <c r="J99" s="195"/>
      <c r="K99" s="195"/>
      <c r="L99" s="196"/>
      <c r="M99" s="114">
        <v>10</v>
      </c>
      <c r="N99" s="95"/>
      <c r="O99" s="93"/>
      <c r="P99" s="93"/>
    </row>
    <row r="100" spans="1:16" s="96" customFormat="1" ht="139.5" customHeight="1">
      <c r="A100" s="93"/>
      <c r="B100" s="84" t="s">
        <v>192</v>
      </c>
      <c r="C100" s="85">
        <v>1517361</v>
      </c>
      <c r="D100" s="150" t="s">
        <v>193</v>
      </c>
      <c r="E100" s="151"/>
      <c r="F100" s="151"/>
      <c r="G100" s="152"/>
      <c r="H100" s="86" t="s">
        <v>32</v>
      </c>
      <c r="I100" s="194" t="s">
        <v>40</v>
      </c>
      <c r="J100" s="195"/>
      <c r="K100" s="195"/>
      <c r="L100" s="196"/>
      <c r="M100" s="114">
        <v>65</v>
      </c>
      <c r="N100" s="95"/>
      <c r="O100" s="93"/>
      <c r="P100" s="93"/>
    </row>
    <row r="101" spans="1:16" s="68" customFormat="1" ht="25.5" customHeight="1">
      <c r="A101" s="97"/>
      <c r="B101" s="88"/>
      <c r="C101" s="21"/>
      <c r="D101" s="197" t="s">
        <v>132</v>
      </c>
      <c r="E101" s="197"/>
      <c r="F101" s="197"/>
      <c r="G101" s="197"/>
      <c r="H101" s="21"/>
      <c r="I101" s="183"/>
      <c r="J101" s="183"/>
      <c r="K101" s="183"/>
      <c r="L101" s="183"/>
      <c r="M101" s="21"/>
      <c r="N101" s="107"/>
      <c r="O101" s="97"/>
      <c r="P101" s="97"/>
    </row>
    <row r="102" spans="1:16" s="68" customFormat="1" ht="26.25" customHeight="1">
      <c r="A102" s="97"/>
      <c r="B102" s="92" t="s">
        <v>103</v>
      </c>
      <c r="C102" s="86">
        <v>1517363</v>
      </c>
      <c r="D102" s="260" t="s">
        <v>24</v>
      </c>
      <c r="E102" s="260"/>
      <c r="F102" s="260"/>
      <c r="G102" s="260"/>
      <c r="H102" s="89"/>
      <c r="I102" s="184"/>
      <c r="J102" s="184"/>
      <c r="K102" s="184"/>
      <c r="L102" s="184"/>
      <c r="M102" s="89"/>
      <c r="N102" s="107"/>
      <c r="O102" s="97"/>
      <c r="P102" s="97"/>
    </row>
    <row r="103" spans="1:16" s="68" customFormat="1" ht="24.75" customHeight="1">
      <c r="A103" s="97"/>
      <c r="B103" s="92" t="s">
        <v>104</v>
      </c>
      <c r="C103" s="112"/>
      <c r="D103" s="167" t="s">
        <v>133</v>
      </c>
      <c r="E103" s="168"/>
      <c r="F103" s="168"/>
      <c r="G103" s="169"/>
      <c r="H103" s="21" t="s">
        <v>8</v>
      </c>
      <c r="I103" s="153" t="s">
        <v>122</v>
      </c>
      <c r="J103" s="154"/>
      <c r="K103" s="154"/>
      <c r="L103" s="155"/>
      <c r="M103" s="115">
        <v>3958.68858</v>
      </c>
      <c r="N103" s="107"/>
      <c r="O103" s="97"/>
      <c r="P103" s="97"/>
    </row>
    <row r="104" spans="1:16" s="68" customFormat="1" ht="25.5" customHeight="1">
      <c r="A104" s="97"/>
      <c r="B104" s="92" t="s">
        <v>105</v>
      </c>
      <c r="C104" s="86">
        <v>1517363</v>
      </c>
      <c r="D104" s="261" t="s">
        <v>27</v>
      </c>
      <c r="E104" s="261"/>
      <c r="F104" s="261"/>
      <c r="G104" s="261"/>
      <c r="H104" s="21"/>
      <c r="I104" s="183"/>
      <c r="J104" s="183"/>
      <c r="K104" s="183"/>
      <c r="L104" s="183"/>
      <c r="M104" s="116"/>
      <c r="N104" s="107"/>
      <c r="O104" s="97"/>
      <c r="P104" s="97"/>
    </row>
    <row r="105" spans="1:16" s="68" customFormat="1" ht="27" customHeight="1">
      <c r="A105" s="97"/>
      <c r="B105" s="92" t="s">
        <v>106</v>
      </c>
      <c r="C105" s="117"/>
      <c r="D105" s="167" t="s">
        <v>123</v>
      </c>
      <c r="E105" s="168"/>
      <c r="F105" s="168"/>
      <c r="G105" s="169"/>
      <c r="H105" s="21" t="s">
        <v>25</v>
      </c>
      <c r="I105" s="226" t="s">
        <v>69</v>
      </c>
      <c r="J105" s="226"/>
      <c r="K105" s="226"/>
      <c r="L105" s="226"/>
      <c r="M105" s="87">
        <v>3</v>
      </c>
      <c r="N105" s="107"/>
      <c r="O105" s="97"/>
      <c r="P105" s="97"/>
    </row>
    <row r="106" spans="1:16" s="68" customFormat="1" ht="21.75" customHeight="1">
      <c r="A106" s="97"/>
      <c r="B106" s="92" t="s">
        <v>107</v>
      </c>
      <c r="C106" s="86">
        <v>1517363</v>
      </c>
      <c r="D106" s="260" t="s">
        <v>29</v>
      </c>
      <c r="E106" s="260"/>
      <c r="F106" s="260"/>
      <c r="G106" s="260"/>
      <c r="H106" s="89"/>
      <c r="I106" s="183"/>
      <c r="J106" s="183"/>
      <c r="K106" s="183"/>
      <c r="L106" s="183"/>
      <c r="M106" s="86"/>
      <c r="N106" s="107"/>
      <c r="O106" s="97"/>
      <c r="P106" s="97"/>
    </row>
    <row r="107" spans="1:16" s="68" customFormat="1" ht="39" customHeight="1">
      <c r="A107" s="97"/>
      <c r="B107" s="92" t="s">
        <v>108</v>
      </c>
      <c r="C107" s="86"/>
      <c r="D107" s="167" t="s">
        <v>134</v>
      </c>
      <c r="E107" s="168"/>
      <c r="F107" s="168"/>
      <c r="G107" s="169"/>
      <c r="H107" s="21" t="s">
        <v>8</v>
      </c>
      <c r="I107" s="204" t="s">
        <v>102</v>
      </c>
      <c r="J107" s="205"/>
      <c r="K107" s="205"/>
      <c r="L107" s="206"/>
      <c r="M107" s="118">
        <f>M103/M105</f>
        <v>1319.56286</v>
      </c>
      <c r="N107" s="107"/>
      <c r="O107" s="97"/>
      <c r="P107" s="97"/>
    </row>
    <row r="108" spans="1:16" s="68" customFormat="1" ht="24.75" customHeight="1">
      <c r="A108" s="97"/>
      <c r="B108" s="92" t="s">
        <v>109</v>
      </c>
      <c r="C108" s="86">
        <v>1517363</v>
      </c>
      <c r="D108" s="261" t="s">
        <v>31</v>
      </c>
      <c r="E108" s="261"/>
      <c r="F108" s="261"/>
      <c r="G108" s="261"/>
      <c r="H108" s="89"/>
      <c r="I108" s="183"/>
      <c r="J108" s="183"/>
      <c r="K108" s="183"/>
      <c r="L108" s="183"/>
      <c r="M108" s="89"/>
      <c r="N108" s="107"/>
      <c r="O108" s="97"/>
      <c r="P108" s="97"/>
    </row>
    <row r="109" spans="1:16" s="68" customFormat="1" ht="57.75" customHeight="1">
      <c r="A109" s="97"/>
      <c r="B109" s="92" t="s">
        <v>110</v>
      </c>
      <c r="C109" s="116"/>
      <c r="D109" s="167" t="s">
        <v>135</v>
      </c>
      <c r="E109" s="168"/>
      <c r="F109" s="168"/>
      <c r="G109" s="169"/>
      <c r="H109" s="86" t="s">
        <v>32</v>
      </c>
      <c r="I109" s="262" t="s">
        <v>40</v>
      </c>
      <c r="J109" s="262"/>
      <c r="K109" s="262"/>
      <c r="L109" s="262"/>
      <c r="M109" s="92" t="s">
        <v>194</v>
      </c>
      <c r="N109" s="107"/>
      <c r="O109" s="97"/>
      <c r="P109" s="97"/>
    </row>
    <row r="110" spans="1:16" s="68" customFormat="1" ht="73.5" customHeight="1">
      <c r="A110" s="97"/>
      <c r="B110" s="92" t="s">
        <v>136</v>
      </c>
      <c r="C110" s="86"/>
      <c r="D110" s="167" t="s">
        <v>137</v>
      </c>
      <c r="E110" s="263"/>
      <c r="F110" s="263"/>
      <c r="G110" s="264"/>
      <c r="H110" s="86" t="s">
        <v>32</v>
      </c>
      <c r="I110" s="262" t="s">
        <v>40</v>
      </c>
      <c r="J110" s="262"/>
      <c r="K110" s="262"/>
      <c r="L110" s="262"/>
      <c r="M110" s="114">
        <v>57</v>
      </c>
      <c r="N110" s="107"/>
      <c r="O110" s="97"/>
      <c r="P110" s="97"/>
    </row>
    <row r="111" spans="1:16" s="68" customFormat="1" ht="58.5" customHeight="1">
      <c r="A111" s="97"/>
      <c r="B111" s="92" t="s">
        <v>138</v>
      </c>
      <c r="C111" s="86"/>
      <c r="D111" s="167" t="s">
        <v>139</v>
      </c>
      <c r="E111" s="168"/>
      <c r="F111" s="168"/>
      <c r="G111" s="169"/>
      <c r="H111" s="86" t="s">
        <v>32</v>
      </c>
      <c r="I111" s="262" t="s">
        <v>40</v>
      </c>
      <c r="J111" s="262"/>
      <c r="K111" s="262"/>
      <c r="L111" s="262"/>
      <c r="M111" s="114">
        <v>25</v>
      </c>
      <c r="N111" s="107"/>
      <c r="O111" s="97"/>
      <c r="P111" s="97"/>
    </row>
    <row r="112" spans="1:16" s="96" customFormat="1" ht="42" customHeight="1">
      <c r="A112" s="93"/>
      <c r="B112" s="88"/>
      <c r="C112" s="21"/>
      <c r="D112" s="197" t="s">
        <v>195</v>
      </c>
      <c r="E112" s="197"/>
      <c r="F112" s="197"/>
      <c r="G112" s="197"/>
      <c r="H112" s="21"/>
      <c r="I112" s="183"/>
      <c r="J112" s="183"/>
      <c r="K112" s="183"/>
      <c r="L112" s="183"/>
      <c r="M112" s="21"/>
      <c r="N112" s="95"/>
      <c r="O112" s="93"/>
      <c r="P112" s="93"/>
    </row>
    <row r="113" spans="1:29" s="96" customFormat="1" ht="21" customHeight="1">
      <c r="A113" s="93"/>
      <c r="B113" s="88" t="s">
        <v>196</v>
      </c>
      <c r="C113" s="21">
        <v>1517363</v>
      </c>
      <c r="D113" s="166" t="s">
        <v>24</v>
      </c>
      <c r="E113" s="166"/>
      <c r="F113" s="166"/>
      <c r="G113" s="166"/>
      <c r="H113" s="89"/>
      <c r="I113" s="184"/>
      <c r="J113" s="184"/>
      <c r="K113" s="184"/>
      <c r="L113" s="184"/>
      <c r="M113" s="89"/>
      <c r="N113" s="95"/>
      <c r="O113" s="93"/>
      <c r="P113" s="93"/>
    </row>
    <row r="114" spans="1:29" s="96" customFormat="1" ht="21" customHeight="1">
      <c r="A114" s="93"/>
      <c r="B114" s="88" t="s">
        <v>197</v>
      </c>
      <c r="C114" s="21"/>
      <c r="D114" s="167" t="s">
        <v>265</v>
      </c>
      <c r="E114" s="168"/>
      <c r="F114" s="168"/>
      <c r="G114" s="169"/>
      <c r="H114" s="21" t="s">
        <v>8</v>
      </c>
      <c r="I114" s="153" t="s">
        <v>122</v>
      </c>
      <c r="J114" s="154"/>
      <c r="K114" s="154"/>
      <c r="L114" s="155"/>
      <c r="M114" s="90">
        <v>2060</v>
      </c>
      <c r="N114" s="95"/>
      <c r="O114" s="93"/>
      <c r="P114" s="93"/>
    </row>
    <row r="115" spans="1:29" s="96" customFormat="1" ht="21" customHeight="1">
      <c r="A115" s="93"/>
      <c r="B115" s="88" t="s">
        <v>198</v>
      </c>
      <c r="C115" s="21">
        <v>1517363</v>
      </c>
      <c r="D115" s="207" t="s">
        <v>27</v>
      </c>
      <c r="E115" s="207"/>
      <c r="F115" s="207"/>
      <c r="G115" s="207"/>
      <c r="H115" s="21"/>
      <c r="I115" s="183"/>
      <c r="J115" s="183"/>
      <c r="K115" s="183"/>
      <c r="L115" s="183"/>
      <c r="M115" s="89"/>
      <c r="N115" s="95"/>
      <c r="O115" s="93"/>
      <c r="P115" s="93"/>
    </row>
    <row r="116" spans="1:29" s="96" customFormat="1" ht="21" customHeight="1">
      <c r="A116" s="93"/>
      <c r="B116" s="88" t="s">
        <v>199</v>
      </c>
      <c r="C116" s="21"/>
      <c r="D116" s="208" t="s">
        <v>123</v>
      </c>
      <c r="E116" s="209"/>
      <c r="F116" s="209"/>
      <c r="G116" s="210"/>
      <c r="H116" s="21" t="s">
        <v>25</v>
      </c>
      <c r="I116" s="153" t="s">
        <v>69</v>
      </c>
      <c r="J116" s="154"/>
      <c r="K116" s="154"/>
      <c r="L116" s="155"/>
      <c r="M116" s="91">
        <v>1</v>
      </c>
      <c r="N116" s="95"/>
      <c r="O116" s="93"/>
      <c r="P116" s="93"/>
    </row>
    <row r="117" spans="1:29" s="96" customFormat="1" ht="21" customHeight="1">
      <c r="A117" s="93"/>
      <c r="B117" s="88" t="s">
        <v>200</v>
      </c>
      <c r="C117" s="21">
        <v>1517363</v>
      </c>
      <c r="D117" s="166" t="s">
        <v>29</v>
      </c>
      <c r="E117" s="166"/>
      <c r="F117" s="166"/>
      <c r="G117" s="166"/>
      <c r="H117" s="89"/>
      <c r="I117" s="183"/>
      <c r="J117" s="183"/>
      <c r="K117" s="183"/>
      <c r="L117" s="183"/>
      <c r="M117" s="21"/>
      <c r="N117" s="95"/>
      <c r="O117" s="93"/>
      <c r="P117" s="93"/>
    </row>
    <row r="118" spans="1:29" s="96" customFormat="1" ht="39.75" customHeight="1">
      <c r="A118" s="93"/>
      <c r="B118" s="88" t="s">
        <v>201</v>
      </c>
      <c r="C118" s="21"/>
      <c r="D118" s="167" t="s">
        <v>125</v>
      </c>
      <c r="E118" s="168"/>
      <c r="F118" s="168"/>
      <c r="G118" s="169"/>
      <c r="H118" s="21" t="s">
        <v>8</v>
      </c>
      <c r="I118" s="204" t="s">
        <v>202</v>
      </c>
      <c r="J118" s="205"/>
      <c r="K118" s="205"/>
      <c r="L118" s="206"/>
      <c r="M118" s="109">
        <f>M114/M116</f>
        <v>2060</v>
      </c>
      <c r="N118" s="95"/>
      <c r="O118" s="93"/>
      <c r="P118" s="93"/>
    </row>
    <row r="119" spans="1:29" s="96" customFormat="1" ht="21" customHeight="1">
      <c r="A119" s="93"/>
      <c r="B119" s="88" t="s">
        <v>203</v>
      </c>
      <c r="C119" s="21">
        <v>1517363</v>
      </c>
      <c r="D119" s="207" t="s">
        <v>31</v>
      </c>
      <c r="E119" s="207"/>
      <c r="F119" s="207"/>
      <c r="G119" s="207"/>
      <c r="H119" s="89"/>
      <c r="I119" s="183"/>
      <c r="J119" s="183"/>
      <c r="K119" s="183"/>
      <c r="L119" s="183"/>
      <c r="M119" s="89"/>
      <c r="N119" s="95"/>
      <c r="O119" s="93"/>
      <c r="P119" s="93"/>
    </row>
    <row r="120" spans="1:29" s="96" customFormat="1" ht="61.5" customHeight="1">
      <c r="A120" s="93"/>
      <c r="B120" s="88" t="s">
        <v>204</v>
      </c>
      <c r="C120" s="21"/>
      <c r="D120" s="208" t="s">
        <v>126</v>
      </c>
      <c r="E120" s="209"/>
      <c r="F120" s="209"/>
      <c r="G120" s="210"/>
      <c r="H120" s="86" t="s">
        <v>32</v>
      </c>
      <c r="I120" s="194" t="s">
        <v>40</v>
      </c>
      <c r="J120" s="195"/>
      <c r="K120" s="195"/>
      <c r="L120" s="196"/>
      <c r="M120" s="92" t="s">
        <v>127</v>
      </c>
      <c r="N120" s="95"/>
      <c r="O120" s="93"/>
      <c r="P120" s="93"/>
    </row>
    <row r="121" spans="1:29" s="96" customFormat="1" ht="42" customHeight="1">
      <c r="A121" s="93"/>
      <c r="B121" s="21"/>
      <c r="C121" s="94"/>
      <c r="D121" s="197" t="s">
        <v>205</v>
      </c>
      <c r="E121" s="197"/>
      <c r="F121" s="197"/>
      <c r="G121" s="197"/>
      <c r="H121" s="94"/>
      <c r="I121" s="183"/>
      <c r="J121" s="183"/>
      <c r="K121" s="183"/>
      <c r="L121" s="183"/>
      <c r="M121" s="94"/>
      <c r="N121" s="95"/>
      <c r="O121" s="93"/>
      <c r="P121" s="93"/>
    </row>
    <row r="122" spans="1:29" s="68" customFormat="1" ht="23.25" customHeight="1">
      <c r="A122" s="97"/>
      <c r="B122" s="84" t="s">
        <v>206</v>
      </c>
      <c r="C122" s="21">
        <v>1517363</v>
      </c>
      <c r="D122" s="166" t="s">
        <v>24</v>
      </c>
      <c r="E122" s="166"/>
      <c r="F122" s="166"/>
      <c r="G122" s="166"/>
      <c r="H122" s="21"/>
      <c r="I122" s="183"/>
      <c r="J122" s="183"/>
      <c r="K122" s="183"/>
      <c r="L122" s="183"/>
      <c r="M122" s="89"/>
      <c r="N122" s="98"/>
      <c r="O122" s="97"/>
      <c r="P122" s="97"/>
      <c r="T122" s="257"/>
      <c r="U122" s="257"/>
      <c r="V122" s="99"/>
      <c r="W122" s="100"/>
      <c r="X122" s="100"/>
      <c r="Y122" s="100"/>
      <c r="Z122" s="100"/>
      <c r="AA122" s="100"/>
      <c r="AB122" s="100"/>
      <c r="AC122" s="100"/>
    </row>
    <row r="123" spans="1:29" s="96" customFormat="1" ht="19.5" customHeight="1">
      <c r="A123" s="93"/>
      <c r="B123" s="84" t="s">
        <v>207</v>
      </c>
      <c r="C123" s="101"/>
      <c r="D123" s="150" t="s">
        <v>128</v>
      </c>
      <c r="E123" s="151"/>
      <c r="F123" s="151"/>
      <c r="G123" s="152"/>
      <c r="H123" s="101" t="s">
        <v>8</v>
      </c>
      <c r="I123" s="153" t="s">
        <v>122</v>
      </c>
      <c r="J123" s="154"/>
      <c r="K123" s="154"/>
      <c r="L123" s="155"/>
      <c r="M123" s="120">
        <v>0.49835000000000002</v>
      </c>
      <c r="N123" s="102"/>
      <c r="O123" s="93"/>
      <c r="Q123" s="103"/>
    </row>
    <row r="124" spans="1:29" s="68" customFormat="1" ht="18" customHeight="1">
      <c r="A124" s="97"/>
      <c r="B124" s="84" t="s">
        <v>208</v>
      </c>
      <c r="C124" s="21">
        <v>1517363</v>
      </c>
      <c r="D124" s="166" t="s">
        <v>27</v>
      </c>
      <c r="E124" s="166"/>
      <c r="F124" s="166"/>
      <c r="G124" s="166"/>
      <c r="H124" s="21"/>
      <c r="I124" s="183"/>
      <c r="J124" s="183"/>
      <c r="K124" s="183"/>
      <c r="L124" s="183"/>
      <c r="M124" s="21"/>
      <c r="N124" s="95"/>
      <c r="O124" s="104">
        <v>554.63699999999994</v>
      </c>
      <c r="P124" s="105"/>
      <c r="Q124" s="106"/>
      <c r="R124" s="106"/>
      <c r="S124" s="106"/>
      <c r="T124" s="106"/>
      <c r="U124" s="106"/>
    </row>
    <row r="125" spans="1:29" s="68" customFormat="1" ht="37.5" customHeight="1">
      <c r="A125" s="97"/>
      <c r="B125" s="92" t="s">
        <v>209</v>
      </c>
      <c r="C125" s="21"/>
      <c r="D125" s="167" t="s">
        <v>129</v>
      </c>
      <c r="E125" s="168"/>
      <c r="F125" s="168"/>
      <c r="G125" s="169"/>
      <c r="H125" s="112" t="s">
        <v>130</v>
      </c>
      <c r="I125" s="226" t="s">
        <v>69</v>
      </c>
      <c r="J125" s="226"/>
      <c r="K125" s="226"/>
      <c r="L125" s="226"/>
      <c r="M125" s="112">
        <v>1.4E-3</v>
      </c>
      <c r="N125" s="107"/>
      <c r="O125" s="108"/>
      <c r="P125" s="105"/>
      <c r="Q125" s="106"/>
      <c r="R125" s="106"/>
      <c r="S125" s="106"/>
      <c r="T125" s="106"/>
      <c r="U125" s="106"/>
    </row>
    <row r="126" spans="1:29" s="68" customFormat="1" ht="21" customHeight="1">
      <c r="A126" s="97"/>
      <c r="B126" s="84" t="s">
        <v>210</v>
      </c>
      <c r="C126" s="21">
        <v>1517363</v>
      </c>
      <c r="D126" s="166" t="s">
        <v>29</v>
      </c>
      <c r="E126" s="166"/>
      <c r="F126" s="166"/>
      <c r="G126" s="166"/>
      <c r="H126" s="101"/>
      <c r="I126" s="183"/>
      <c r="J126" s="183"/>
      <c r="K126" s="183"/>
      <c r="L126" s="183"/>
      <c r="M126" s="109"/>
      <c r="N126" s="107"/>
      <c r="O126" s="110"/>
      <c r="P126" s="98"/>
      <c r="Q126" s="111"/>
    </row>
    <row r="127" spans="1:29" s="68" customFormat="1" ht="39.75" customHeight="1">
      <c r="A127" s="97"/>
      <c r="B127" s="82" t="s">
        <v>211</v>
      </c>
      <c r="C127" s="112"/>
      <c r="D127" s="167" t="s">
        <v>131</v>
      </c>
      <c r="E127" s="168"/>
      <c r="F127" s="168"/>
      <c r="G127" s="169"/>
      <c r="H127" s="112" t="s">
        <v>8</v>
      </c>
      <c r="I127" s="226" t="s">
        <v>212</v>
      </c>
      <c r="J127" s="226"/>
      <c r="K127" s="226"/>
      <c r="L127" s="226"/>
      <c r="M127" s="121">
        <v>0.35599999999999998</v>
      </c>
      <c r="N127" s="107"/>
      <c r="O127" s="113"/>
      <c r="P127" s="97"/>
    </row>
    <row r="128" spans="1:29" s="68" customFormat="1" ht="21.75" customHeight="1">
      <c r="A128" s="97"/>
      <c r="B128" s="84" t="s">
        <v>213</v>
      </c>
      <c r="C128" s="21">
        <v>1517363</v>
      </c>
      <c r="D128" s="207" t="s">
        <v>31</v>
      </c>
      <c r="E128" s="207"/>
      <c r="F128" s="207"/>
      <c r="G128" s="207"/>
      <c r="H128" s="101"/>
      <c r="I128" s="258"/>
      <c r="J128" s="258"/>
      <c r="K128" s="258"/>
      <c r="L128" s="258"/>
      <c r="M128" s="109"/>
      <c r="N128" s="107"/>
      <c r="O128" s="97"/>
      <c r="P128" s="97"/>
    </row>
    <row r="129" spans="1:29" s="68" customFormat="1" ht="79.5" customHeight="1">
      <c r="A129" s="97"/>
      <c r="B129" s="84" t="s">
        <v>214</v>
      </c>
      <c r="C129" s="74"/>
      <c r="D129" s="265" t="s">
        <v>215</v>
      </c>
      <c r="E129" s="265"/>
      <c r="F129" s="265"/>
      <c r="G129" s="265"/>
      <c r="H129" s="86" t="s">
        <v>32</v>
      </c>
      <c r="I129" s="262" t="s">
        <v>40</v>
      </c>
      <c r="J129" s="262"/>
      <c r="K129" s="262"/>
      <c r="L129" s="262"/>
      <c r="M129" s="114">
        <v>65</v>
      </c>
      <c r="N129" s="107"/>
      <c r="O129" s="97"/>
      <c r="P129" s="97"/>
    </row>
    <row r="130" spans="1:29" s="96" customFormat="1" ht="42" customHeight="1">
      <c r="A130" s="93"/>
      <c r="B130" s="88"/>
      <c r="C130" s="21"/>
      <c r="D130" s="197" t="s">
        <v>237</v>
      </c>
      <c r="E130" s="197"/>
      <c r="F130" s="197"/>
      <c r="G130" s="197"/>
      <c r="H130" s="21"/>
      <c r="I130" s="183"/>
      <c r="J130" s="183"/>
      <c r="K130" s="183"/>
      <c r="L130" s="183"/>
      <c r="M130" s="21"/>
      <c r="N130" s="95"/>
      <c r="O130" s="93"/>
      <c r="P130" s="93"/>
    </row>
    <row r="131" spans="1:29" s="96" customFormat="1" ht="21" customHeight="1">
      <c r="A131" s="93"/>
      <c r="B131" s="88" t="s">
        <v>241</v>
      </c>
      <c r="C131" s="21">
        <v>1517367</v>
      </c>
      <c r="D131" s="166" t="s">
        <v>24</v>
      </c>
      <c r="E131" s="166"/>
      <c r="F131" s="166"/>
      <c r="G131" s="166"/>
      <c r="H131" s="89"/>
      <c r="I131" s="184"/>
      <c r="J131" s="184"/>
      <c r="K131" s="184"/>
      <c r="L131" s="184"/>
      <c r="M131" s="89"/>
      <c r="N131" s="95"/>
      <c r="O131" s="93"/>
      <c r="P131" s="93"/>
    </row>
    <row r="132" spans="1:29" s="96" customFormat="1" ht="38.25" customHeight="1">
      <c r="A132" s="93"/>
      <c r="B132" s="88" t="s">
        <v>242</v>
      </c>
      <c r="C132" s="21"/>
      <c r="D132" s="167" t="s">
        <v>238</v>
      </c>
      <c r="E132" s="168"/>
      <c r="F132" s="168"/>
      <c r="G132" s="169"/>
      <c r="H132" s="21" t="s">
        <v>8</v>
      </c>
      <c r="I132" s="153" t="s">
        <v>122</v>
      </c>
      <c r="J132" s="154"/>
      <c r="K132" s="154"/>
      <c r="L132" s="155"/>
      <c r="M132" s="90">
        <v>2547</v>
      </c>
      <c r="N132" s="95"/>
      <c r="O132" s="93"/>
      <c r="P132" s="93"/>
    </row>
    <row r="133" spans="1:29" s="96" customFormat="1" ht="21" customHeight="1">
      <c r="A133" s="93"/>
      <c r="B133" s="88" t="s">
        <v>243</v>
      </c>
      <c r="C133" s="21">
        <v>1517367</v>
      </c>
      <c r="D133" s="207" t="s">
        <v>27</v>
      </c>
      <c r="E133" s="207"/>
      <c r="F133" s="207"/>
      <c r="G133" s="207"/>
      <c r="H133" s="21"/>
      <c r="I133" s="183"/>
      <c r="J133" s="183"/>
      <c r="K133" s="183"/>
      <c r="L133" s="183"/>
      <c r="M133" s="89"/>
      <c r="N133" s="95"/>
      <c r="O133" s="93"/>
      <c r="P133" s="93"/>
    </row>
    <row r="134" spans="1:29" s="96" customFormat="1" ht="21" customHeight="1">
      <c r="A134" s="93"/>
      <c r="B134" s="88" t="s">
        <v>244</v>
      </c>
      <c r="C134" s="21"/>
      <c r="D134" s="208" t="s">
        <v>239</v>
      </c>
      <c r="E134" s="209"/>
      <c r="F134" s="209"/>
      <c r="G134" s="210"/>
      <c r="H134" s="21" t="s">
        <v>25</v>
      </c>
      <c r="I134" s="153" t="s">
        <v>69</v>
      </c>
      <c r="J134" s="154"/>
      <c r="K134" s="154"/>
      <c r="L134" s="155"/>
      <c r="M134" s="91">
        <v>18</v>
      </c>
      <c r="N134" s="95"/>
      <c r="O134" s="93"/>
      <c r="P134" s="93"/>
    </row>
    <row r="135" spans="1:29" s="96" customFormat="1" ht="21" customHeight="1">
      <c r="A135" s="93"/>
      <c r="B135" s="88" t="s">
        <v>245</v>
      </c>
      <c r="C135" s="21">
        <v>1517367</v>
      </c>
      <c r="D135" s="166" t="s">
        <v>29</v>
      </c>
      <c r="E135" s="166"/>
      <c r="F135" s="166"/>
      <c r="G135" s="166"/>
      <c r="H135" s="89"/>
      <c r="I135" s="183"/>
      <c r="J135" s="183"/>
      <c r="K135" s="183"/>
      <c r="L135" s="183"/>
      <c r="M135" s="21"/>
      <c r="N135" s="95"/>
      <c r="O135" s="93"/>
      <c r="P135" s="93"/>
    </row>
    <row r="136" spans="1:29" s="96" customFormat="1" ht="39.75" customHeight="1">
      <c r="A136" s="93"/>
      <c r="B136" s="88" t="s">
        <v>246</v>
      </c>
      <c r="C136" s="21"/>
      <c r="D136" s="167" t="s">
        <v>240</v>
      </c>
      <c r="E136" s="168"/>
      <c r="F136" s="168"/>
      <c r="G136" s="169"/>
      <c r="H136" s="21" t="s">
        <v>8</v>
      </c>
      <c r="I136" s="204" t="s">
        <v>249</v>
      </c>
      <c r="J136" s="205"/>
      <c r="K136" s="205"/>
      <c r="L136" s="206"/>
      <c r="M136" s="109">
        <f>M132/M134</f>
        <v>141.5</v>
      </c>
      <c r="N136" s="95"/>
      <c r="O136" s="93"/>
      <c r="P136" s="93"/>
    </row>
    <row r="137" spans="1:29" s="96" customFormat="1" ht="21" customHeight="1">
      <c r="A137" s="93"/>
      <c r="B137" s="88" t="s">
        <v>247</v>
      </c>
      <c r="C137" s="21">
        <v>1517367</v>
      </c>
      <c r="D137" s="207" t="s">
        <v>31</v>
      </c>
      <c r="E137" s="207"/>
      <c r="F137" s="207"/>
      <c r="G137" s="207"/>
      <c r="H137" s="89"/>
      <c r="I137" s="183"/>
      <c r="J137" s="183"/>
      <c r="K137" s="183"/>
      <c r="L137" s="183"/>
      <c r="M137" s="89"/>
      <c r="N137" s="95"/>
      <c r="O137" s="93"/>
      <c r="P137" s="93"/>
    </row>
    <row r="138" spans="1:29" s="96" customFormat="1" ht="25.5" customHeight="1">
      <c r="A138" s="93"/>
      <c r="B138" s="88" t="s">
        <v>248</v>
      </c>
      <c r="C138" s="21"/>
      <c r="D138" s="208" t="s">
        <v>250</v>
      </c>
      <c r="E138" s="209"/>
      <c r="F138" s="209"/>
      <c r="G138" s="210"/>
      <c r="H138" s="86" t="s">
        <v>32</v>
      </c>
      <c r="I138" s="194" t="s">
        <v>40</v>
      </c>
      <c r="J138" s="195"/>
      <c r="K138" s="195"/>
      <c r="L138" s="196"/>
      <c r="M138" s="92" t="s">
        <v>251</v>
      </c>
      <c r="N138" s="95"/>
      <c r="O138" s="93"/>
      <c r="P138" s="93"/>
    </row>
    <row r="139" spans="1:29" s="96" customFormat="1" ht="37.5" customHeight="1">
      <c r="A139" s="93"/>
      <c r="B139" s="21"/>
      <c r="C139" s="94"/>
      <c r="D139" s="197" t="s">
        <v>267</v>
      </c>
      <c r="E139" s="197"/>
      <c r="F139" s="197"/>
      <c r="G139" s="197"/>
      <c r="H139" s="94"/>
      <c r="I139" s="183"/>
      <c r="J139" s="183"/>
      <c r="K139" s="183"/>
      <c r="L139" s="183"/>
      <c r="M139" s="94"/>
      <c r="N139" s="95"/>
      <c r="O139" s="93"/>
      <c r="P139" s="93"/>
    </row>
    <row r="140" spans="1:29" s="68" customFormat="1" ht="23.25" customHeight="1">
      <c r="A140" s="97"/>
      <c r="B140" s="84" t="s">
        <v>255</v>
      </c>
      <c r="C140" s="21">
        <v>1517367</v>
      </c>
      <c r="D140" s="166" t="s">
        <v>24</v>
      </c>
      <c r="E140" s="166"/>
      <c r="F140" s="166"/>
      <c r="G140" s="166"/>
      <c r="H140" s="21"/>
      <c r="I140" s="183"/>
      <c r="J140" s="183"/>
      <c r="K140" s="183"/>
      <c r="L140" s="183"/>
      <c r="M140" s="89"/>
      <c r="N140" s="98"/>
      <c r="O140" s="97"/>
      <c r="P140" s="97"/>
      <c r="T140" s="257"/>
      <c r="U140" s="257"/>
      <c r="V140" s="99"/>
      <c r="W140" s="100"/>
      <c r="X140" s="100"/>
      <c r="Y140" s="100"/>
      <c r="Z140" s="100"/>
      <c r="AA140" s="100"/>
      <c r="AB140" s="100"/>
      <c r="AC140" s="100"/>
    </row>
    <row r="141" spans="1:29" s="96" customFormat="1" ht="19.5" customHeight="1">
      <c r="A141" s="93"/>
      <c r="B141" s="84" t="s">
        <v>256</v>
      </c>
      <c r="C141" s="101"/>
      <c r="D141" s="150" t="s">
        <v>252</v>
      </c>
      <c r="E141" s="151"/>
      <c r="F141" s="151"/>
      <c r="G141" s="152"/>
      <c r="H141" s="101" t="s">
        <v>8</v>
      </c>
      <c r="I141" s="153" t="s">
        <v>122</v>
      </c>
      <c r="J141" s="154"/>
      <c r="K141" s="154"/>
      <c r="L141" s="155"/>
      <c r="M141" s="90">
        <v>83306.25</v>
      </c>
      <c r="N141" s="102"/>
      <c r="O141" s="93"/>
      <c r="Q141" s="103"/>
    </row>
    <row r="142" spans="1:29" s="68" customFormat="1" ht="18" customHeight="1">
      <c r="A142" s="97"/>
      <c r="B142" s="84" t="s">
        <v>257</v>
      </c>
      <c r="C142" s="21">
        <v>1517367</v>
      </c>
      <c r="D142" s="166" t="s">
        <v>27</v>
      </c>
      <c r="E142" s="166"/>
      <c r="F142" s="166"/>
      <c r="G142" s="166"/>
      <c r="H142" s="21"/>
      <c r="I142" s="183"/>
      <c r="J142" s="183"/>
      <c r="K142" s="183"/>
      <c r="L142" s="183"/>
      <c r="M142" s="21"/>
      <c r="N142" s="95"/>
      <c r="O142" s="104">
        <v>554.63699999999994</v>
      </c>
      <c r="P142" s="105"/>
      <c r="Q142" s="106"/>
      <c r="R142" s="106"/>
      <c r="S142" s="106"/>
      <c r="T142" s="106"/>
      <c r="U142" s="106"/>
    </row>
    <row r="143" spans="1:29" s="68" customFormat="1" ht="37.5" customHeight="1">
      <c r="A143" s="97"/>
      <c r="B143" s="92" t="s">
        <v>258</v>
      </c>
      <c r="C143" s="21"/>
      <c r="D143" s="167" t="s">
        <v>123</v>
      </c>
      <c r="E143" s="168"/>
      <c r="F143" s="168"/>
      <c r="G143" s="169"/>
      <c r="H143" s="112" t="s">
        <v>25</v>
      </c>
      <c r="I143" s="226" t="s">
        <v>69</v>
      </c>
      <c r="J143" s="226"/>
      <c r="K143" s="226"/>
      <c r="L143" s="226"/>
      <c r="M143" s="112">
        <v>18</v>
      </c>
      <c r="N143" s="107"/>
      <c r="O143" s="108"/>
      <c r="P143" s="105"/>
      <c r="Q143" s="106"/>
      <c r="R143" s="106"/>
      <c r="S143" s="106"/>
      <c r="T143" s="106"/>
      <c r="U143" s="106"/>
    </row>
    <row r="144" spans="1:29" s="68" customFormat="1" ht="21" customHeight="1">
      <c r="A144" s="97"/>
      <c r="B144" s="84" t="s">
        <v>259</v>
      </c>
      <c r="C144" s="21">
        <v>1517367</v>
      </c>
      <c r="D144" s="166" t="s">
        <v>29</v>
      </c>
      <c r="E144" s="166"/>
      <c r="F144" s="166"/>
      <c r="G144" s="166"/>
      <c r="H144" s="101"/>
      <c r="I144" s="183"/>
      <c r="J144" s="183"/>
      <c r="K144" s="183"/>
      <c r="L144" s="183"/>
      <c r="M144" s="109"/>
      <c r="N144" s="107"/>
      <c r="O144" s="110"/>
      <c r="P144" s="98"/>
      <c r="Q144" s="111"/>
    </row>
    <row r="145" spans="1:16" s="68" customFormat="1" ht="39.75" customHeight="1">
      <c r="A145" s="97"/>
      <c r="B145" s="82" t="s">
        <v>260</v>
      </c>
      <c r="C145" s="112"/>
      <c r="D145" s="167" t="s">
        <v>125</v>
      </c>
      <c r="E145" s="168"/>
      <c r="F145" s="168"/>
      <c r="G145" s="169"/>
      <c r="H145" s="112" t="s">
        <v>8</v>
      </c>
      <c r="I145" s="226" t="s">
        <v>253</v>
      </c>
      <c r="J145" s="226"/>
      <c r="K145" s="226"/>
      <c r="L145" s="226"/>
      <c r="M145" s="121">
        <f>M141/M143</f>
        <v>4628.125</v>
      </c>
      <c r="N145" s="107"/>
      <c r="O145" s="113"/>
      <c r="P145" s="97"/>
    </row>
    <row r="146" spans="1:16" s="68" customFormat="1" ht="21.75" customHeight="1">
      <c r="A146" s="97"/>
      <c r="B146" s="84" t="s">
        <v>261</v>
      </c>
      <c r="C146" s="21">
        <v>1517367</v>
      </c>
      <c r="D146" s="207" t="s">
        <v>31</v>
      </c>
      <c r="E146" s="207"/>
      <c r="F146" s="207"/>
      <c r="G146" s="207"/>
      <c r="H146" s="101"/>
      <c r="I146" s="258"/>
      <c r="J146" s="258"/>
      <c r="K146" s="258"/>
      <c r="L146" s="258"/>
      <c r="M146" s="109"/>
      <c r="N146" s="107"/>
      <c r="O146" s="97"/>
      <c r="P146" s="97"/>
    </row>
    <row r="147" spans="1:16" s="68" customFormat="1" ht="27" customHeight="1">
      <c r="A147" s="97"/>
      <c r="B147" s="84" t="s">
        <v>262</v>
      </c>
      <c r="C147" s="74"/>
      <c r="D147" s="265" t="s">
        <v>254</v>
      </c>
      <c r="E147" s="265"/>
      <c r="F147" s="265"/>
      <c r="G147" s="265"/>
      <c r="H147" s="86" t="s">
        <v>32</v>
      </c>
      <c r="I147" s="262" t="s">
        <v>40</v>
      </c>
      <c r="J147" s="262"/>
      <c r="K147" s="262"/>
      <c r="L147" s="262"/>
      <c r="M147" s="114">
        <v>100</v>
      </c>
      <c r="N147" s="107"/>
      <c r="O147" s="97"/>
      <c r="P147" s="97"/>
    </row>
    <row r="148" spans="1:16" s="2" customFormat="1" ht="16.5" customHeight="1">
      <c r="A148" s="17"/>
      <c r="B148" s="122"/>
      <c r="C148" s="95"/>
      <c r="D148" s="123"/>
      <c r="E148" s="123"/>
      <c r="F148" s="123"/>
      <c r="G148" s="123"/>
      <c r="H148" s="124"/>
      <c r="I148" s="124"/>
      <c r="J148" s="124"/>
      <c r="K148" s="124"/>
      <c r="L148" s="124"/>
      <c r="M148" s="125"/>
      <c r="N148" s="19"/>
      <c r="O148" s="17"/>
      <c r="P148" s="17"/>
    </row>
    <row r="149" spans="1:16" s="68" customFormat="1" ht="27.75" customHeight="1">
      <c r="A149" s="126" t="s">
        <v>19</v>
      </c>
      <c r="B149" s="97" t="s">
        <v>53</v>
      </c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127"/>
      <c r="N149" s="126" t="s">
        <v>60</v>
      </c>
      <c r="O149" s="97"/>
      <c r="P149" s="128"/>
    </row>
    <row r="150" spans="1:16" s="68" customFormat="1" ht="42" customHeight="1">
      <c r="A150" s="226" t="s">
        <v>54</v>
      </c>
      <c r="B150" s="226" t="s">
        <v>55</v>
      </c>
      <c r="C150" s="226"/>
      <c r="D150" s="226" t="s">
        <v>38</v>
      </c>
      <c r="E150" s="226" t="s">
        <v>56</v>
      </c>
      <c r="F150" s="226"/>
      <c r="G150" s="226"/>
      <c r="H150" s="226" t="s">
        <v>57</v>
      </c>
      <c r="I150" s="226"/>
      <c r="J150" s="226"/>
      <c r="K150" s="226" t="s">
        <v>58</v>
      </c>
      <c r="L150" s="226"/>
      <c r="M150" s="226"/>
      <c r="N150" s="226" t="s">
        <v>59</v>
      </c>
      <c r="O150" s="97"/>
      <c r="P150" s="128"/>
    </row>
    <row r="151" spans="1:16" s="68" customFormat="1" ht="33" customHeight="1">
      <c r="A151" s="226"/>
      <c r="B151" s="226"/>
      <c r="C151" s="226"/>
      <c r="D151" s="226"/>
      <c r="E151" s="74" t="s">
        <v>14</v>
      </c>
      <c r="F151" s="74" t="s">
        <v>15</v>
      </c>
      <c r="G151" s="74" t="s">
        <v>22</v>
      </c>
      <c r="H151" s="74" t="s">
        <v>14</v>
      </c>
      <c r="I151" s="74" t="s">
        <v>15</v>
      </c>
      <c r="J151" s="74" t="s">
        <v>22</v>
      </c>
      <c r="K151" s="74" t="s">
        <v>14</v>
      </c>
      <c r="L151" s="74" t="s">
        <v>15</v>
      </c>
      <c r="M151" s="74" t="s">
        <v>22</v>
      </c>
      <c r="N151" s="226"/>
      <c r="O151" s="97"/>
      <c r="P151" s="128"/>
    </row>
    <row r="152" spans="1:16" s="68" customFormat="1" ht="18.75">
      <c r="A152" s="21">
        <v>1</v>
      </c>
      <c r="B152" s="183">
        <v>2</v>
      </c>
      <c r="C152" s="183"/>
      <c r="D152" s="21">
        <v>3</v>
      </c>
      <c r="E152" s="21">
        <v>4</v>
      </c>
      <c r="F152" s="21">
        <v>5</v>
      </c>
      <c r="G152" s="21">
        <v>6</v>
      </c>
      <c r="H152" s="21">
        <v>7</v>
      </c>
      <c r="I152" s="21">
        <v>8</v>
      </c>
      <c r="J152" s="21">
        <v>9</v>
      </c>
      <c r="K152" s="21">
        <v>10</v>
      </c>
      <c r="L152" s="21">
        <v>11</v>
      </c>
      <c r="M152" s="21">
        <v>12</v>
      </c>
      <c r="N152" s="21">
        <v>13</v>
      </c>
      <c r="O152" s="98"/>
      <c r="P152" s="129"/>
    </row>
    <row r="153" spans="1:16" s="68" customFormat="1" ht="117" customHeight="1">
      <c r="A153" s="144">
        <v>3142</v>
      </c>
      <c r="B153" s="267" t="s">
        <v>140</v>
      </c>
      <c r="C153" s="267"/>
      <c r="D153" s="86">
        <v>1517361</v>
      </c>
      <c r="E153" s="130">
        <v>0</v>
      </c>
      <c r="F153" s="131">
        <v>440.60700000000003</v>
      </c>
      <c r="G153" s="131">
        <v>440.60700000000003</v>
      </c>
      <c r="H153" s="130">
        <v>0</v>
      </c>
      <c r="I153" s="131">
        <f>2222.23+932.004</f>
        <v>3154.2339999999999</v>
      </c>
      <c r="J153" s="131">
        <f>I153</f>
        <v>3154.2339999999999</v>
      </c>
      <c r="K153" s="130">
        <v>0</v>
      </c>
      <c r="L153" s="131">
        <f>J153</f>
        <v>3154.2339999999999</v>
      </c>
      <c r="M153" s="131">
        <f>L153</f>
        <v>3154.2339999999999</v>
      </c>
      <c r="N153" s="132"/>
      <c r="O153" s="98"/>
      <c r="P153" s="129"/>
    </row>
    <row r="154" spans="1:16" s="68" customFormat="1" ht="59.25" customHeight="1">
      <c r="A154" s="146"/>
      <c r="B154" s="267" t="s">
        <v>61</v>
      </c>
      <c r="C154" s="267"/>
      <c r="D154" s="86"/>
      <c r="E154" s="130">
        <v>0</v>
      </c>
      <c r="F154" s="131">
        <v>440.60700000000003</v>
      </c>
      <c r="G154" s="131">
        <v>440.60700000000003</v>
      </c>
      <c r="H154" s="130">
        <v>0</v>
      </c>
      <c r="I154" s="131">
        <f>I153</f>
        <v>3154.2339999999999</v>
      </c>
      <c r="J154" s="131">
        <f>I154</f>
        <v>3154.2339999999999</v>
      </c>
      <c r="K154" s="130">
        <v>0</v>
      </c>
      <c r="L154" s="131">
        <f>J154</f>
        <v>3154.2339999999999</v>
      </c>
      <c r="M154" s="131">
        <f>L154</f>
        <v>3154.2339999999999</v>
      </c>
      <c r="N154" s="148" t="s">
        <v>141</v>
      </c>
      <c r="O154" s="98"/>
      <c r="P154" s="129"/>
    </row>
    <row r="155" spans="1:16" s="68" customFormat="1" ht="99" customHeight="1">
      <c r="A155" s="144">
        <v>3142</v>
      </c>
      <c r="B155" s="266" t="s">
        <v>158</v>
      </c>
      <c r="C155" s="266"/>
      <c r="D155" s="86">
        <v>1517361</v>
      </c>
      <c r="E155" s="70">
        <v>0</v>
      </c>
      <c r="F155" s="70">
        <v>0</v>
      </c>
      <c r="G155" s="70">
        <f>F155+E155</f>
        <v>0</v>
      </c>
      <c r="H155" s="70">
        <v>0</v>
      </c>
      <c r="I155" s="72">
        <v>533</v>
      </c>
      <c r="J155" s="72">
        <f>I155+H155</f>
        <v>533</v>
      </c>
      <c r="K155" s="70">
        <v>0</v>
      </c>
      <c r="L155" s="72">
        <f>I155</f>
        <v>533</v>
      </c>
      <c r="M155" s="72">
        <f>L155+K155</f>
        <v>533</v>
      </c>
      <c r="N155" s="148"/>
      <c r="O155" s="98"/>
      <c r="P155" s="129"/>
    </row>
    <row r="156" spans="1:16" s="68" customFormat="1" ht="45.75" customHeight="1">
      <c r="A156" s="147"/>
      <c r="B156" s="267" t="s">
        <v>61</v>
      </c>
      <c r="C156" s="267"/>
      <c r="D156" s="133"/>
      <c r="E156" s="130">
        <v>0</v>
      </c>
      <c r="F156" s="130">
        <v>0</v>
      </c>
      <c r="G156" s="130">
        <v>0</v>
      </c>
      <c r="H156" s="130">
        <v>0</v>
      </c>
      <c r="I156" s="134">
        <f>I155</f>
        <v>533</v>
      </c>
      <c r="J156" s="134">
        <f>J155</f>
        <v>533</v>
      </c>
      <c r="K156" s="130">
        <v>0</v>
      </c>
      <c r="L156" s="131">
        <f>L155</f>
        <v>533</v>
      </c>
      <c r="M156" s="131">
        <f>M155</f>
        <v>533</v>
      </c>
      <c r="N156" s="148" t="s">
        <v>159</v>
      </c>
      <c r="P156" s="128"/>
    </row>
    <row r="157" spans="1:16" s="68" customFormat="1" ht="114" customHeight="1">
      <c r="A157" s="144">
        <v>3142</v>
      </c>
      <c r="B157" s="266" t="s">
        <v>160</v>
      </c>
      <c r="C157" s="266"/>
      <c r="D157" s="86">
        <v>1517361</v>
      </c>
      <c r="E157" s="70">
        <v>0</v>
      </c>
      <c r="F157" s="70">
        <v>0</v>
      </c>
      <c r="G157" s="70">
        <f>F157+E157</f>
        <v>0</v>
      </c>
      <c r="H157" s="70">
        <v>0</v>
      </c>
      <c r="I157" s="72">
        <v>812.44899999999996</v>
      </c>
      <c r="J157" s="72">
        <f>I157+H157</f>
        <v>812.44899999999996</v>
      </c>
      <c r="K157" s="70">
        <v>0</v>
      </c>
      <c r="L157" s="72">
        <f>I157</f>
        <v>812.44899999999996</v>
      </c>
      <c r="M157" s="72">
        <f>L157+K157</f>
        <v>812.44899999999996</v>
      </c>
      <c r="N157" s="148"/>
      <c r="O157" s="98"/>
      <c r="P157" s="129"/>
    </row>
    <row r="158" spans="1:16" s="68" customFormat="1" ht="48" customHeight="1">
      <c r="A158" s="147"/>
      <c r="B158" s="267" t="s">
        <v>61</v>
      </c>
      <c r="C158" s="267"/>
      <c r="D158" s="133"/>
      <c r="E158" s="130">
        <v>0</v>
      </c>
      <c r="F158" s="130">
        <v>0</v>
      </c>
      <c r="G158" s="130">
        <v>0</v>
      </c>
      <c r="H158" s="130">
        <v>0</v>
      </c>
      <c r="I158" s="131">
        <f>I157</f>
        <v>812.44899999999996</v>
      </c>
      <c r="J158" s="131">
        <f>J157</f>
        <v>812.44899999999996</v>
      </c>
      <c r="K158" s="130">
        <v>0</v>
      </c>
      <c r="L158" s="131">
        <f>L157</f>
        <v>812.44899999999996</v>
      </c>
      <c r="M158" s="131">
        <f>M157</f>
        <v>812.44899999999996</v>
      </c>
      <c r="N158" s="148" t="s">
        <v>161</v>
      </c>
      <c r="P158" s="128"/>
    </row>
    <row r="159" spans="1:16" s="68" customFormat="1" ht="147.75" customHeight="1">
      <c r="A159" s="144">
        <v>3142</v>
      </c>
      <c r="B159" s="268" t="s">
        <v>152</v>
      </c>
      <c r="C159" s="269"/>
      <c r="D159" s="112">
        <v>1517361</v>
      </c>
      <c r="E159" s="71">
        <v>0</v>
      </c>
      <c r="F159" s="71">
        <v>0</v>
      </c>
      <c r="G159" s="71">
        <v>0</v>
      </c>
      <c r="H159" s="71">
        <v>0</v>
      </c>
      <c r="I159" s="131">
        <v>1728.068</v>
      </c>
      <c r="J159" s="131">
        <f>I159</f>
        <v>1728.068</v>
      </c>
      <c r="K159" s="131">
        <v>0</v>
      </c>
      <c r="L159" s="131">
        <f>J159</f>
        <v>1728.068</v>
      </c>
      <c r="M159" s="131">
        <f>L159</f>
        <v>1728.068</v>
      </c>
      <c r="N159" s="145"/>
      <c r="P159" s="128"/>
    </row>
    <row r="160" spans="1:16" s="68" customFormat="1" ht="39.75" customHeight="1">
      <c r="A160" s="147"/>
      <c r="B160" s="267" t="s">
        <v>61</v>
      </c>
      <c r="C160" s="267"/>
      <c r="D160" s="112"/>
      <c r="E160" s="71">
        <v>0</v>
      </c>
      <c r="F160" s="71">
        <v>0</v>
      </c>
      <c r="G160" s="71">
        <v>0</v>
      </c>
      <c r="H160" s="71">
        <v>0</v>
      </c>
      <c r="I160" s="131">
        <f>I159</f>
        <v>1728.068</v>
      </c>
      <c r="J160" s="131">
        <f>J159</f>
        <v>1728.068</v>
      </c>
      <c r="K160" s="131">
        <v>0</v>
      </c>
      <c r="L160" s="131">
        <f>J160</f>
        <v>1728.068</v>
      </c>
      <c r="M160" s="131">
        <f>L160</f>
        <v>1728.068</v>
      </c>
      <c r="N160" s="148" t="s">
        <v>68</v>
      </c>
      <c r="P160" s="128"/>
    </row>
    <row r="161" spans="1:16" s="68" customFormat="1" ht="68.25" customHeight="1">
      <c r="A161" s="144">
        <v>3122</v>
      </c>
      <c r="B161" s="270" t="s">
        <v>216</v>
      </c>
      <c r="C161" s="271"/>
      <c r="D161" s="112">
        <v>1517361</v>
      </c>
      <c r="E161" s="130">
        <v>0</v>
      </c>
      <c r="F161" s="130">
        <v>0</v>
      </c>
      <c r="G161" s="130">
        <v>0</v>
      </c>
      <c r="H161" s="130">
        <v>0</v>
      </c>
      <c r="I161" s="131">
        <v>2032</v>
      </c>
      <c r="J161" s="131">
        <v>2032</v>
      </c>
      <c r="K161" s="130">
        <v>0</v>
      </c>
      <c r="L161" s="131">
        <v>2032</v>
      </c>
      <c r="M161" s="131">
        <v>2032</v>
      </c>
      <c r="N161" s="145"/>
      <c r="P161" s="128"/>
    </row>
    <row r="162" spans="1:16" s="68" customFormat="1" ht="45" customHeight="1">
      <c r="A162" s="147"/>
      <c r="B162" s="267" t="s">
        <v>61</v>
      </c>
      <c r="C162" s="267"/>
      <c r="D162" s="112"/>
      <c r="E162" s="130">
        <v>0</v>
      </c>
      <c r="F162" s="130">
        <v>0</v>
      </c>
      <c r="G162" s="130">
        <v>0</v>
      </c>
      <c r="H162" s="130">
        <v>0</v>
      </c>
      <c r="I162" s="131">
        <v>2032</v>
      </c>
      <c r="J162" s="131">
        <v>2032</v>
      </c>
      <c r="K162" s="130">
        <v>0</v>
      </c>
      <c r="L162" s="131">
        <v>2032</v>
      </c>
      <c r="M162" s="131">
        <v>2032</v>
      </c>
      <c r="N162" s="148" t="s">
        <v>217</v>
      </c>
      <c r="P162" s="128"/>
    </row>
    <row r="163" spans="1:16" s="68" customFormat="1" ht="70.5" customHeight="1">
      <c r="A163" s="144">
        <v>3122</v>
      </c>
      <c r="B163" s="266" t="s">
        <v>162</v>
      </c>
      <c r="C163" s="266"/>
      <c r="D163" s="86">
        <v>1517361</v>
      </c>
      <c r="E163" s="135">
        <v>0</v>
      </c>
      <c r="F163" s="135">
        <v>0</v>
      </c>
      <c r="G163" s="135">
        <f>F163+E163</f>
        <v>0</v>
      </c>
      <c r="H163" s="135">
        <v>0</v>
      </c>
      <c r="I163" s="72">
        <v>45.27</v>
      </c>
      <c r="J163" s="72">
        <f>I163+H163</f>
        <v>45.27</v>
      </c>
      <c r="K163" s="135">
        <v>0</v>
      </c>
      <c r="L163" s="72">
        <f>I163</f>
        <v>45.27</v>
      </c>
      <c r="M163" s="72">
        <f>L163+K163</f>
        <v>45.27</v>
      </c>
      <c r="N163" s="148"/>
      <c r="O163" s="98"/>
      <c r="P163" s="129"/>
    </row>
    <row r="164" spans="1:16" s="68" customFormat="1" ht="43.5" customHeight="1">
      <c r="A164" s="147"/>
      <c r="B164" s="267" t="s">
        <v>61</v>
      </c>
      <c r="C164" s="267"/>
      <c r="D164" s="133"/>
      <c r="E164" s="130">
        <v>0</v>
      </c>
      <c r="F164" s="130">
        <v>0</v>
      </c>
      <c r="G164" s="130">
        <v>0</v>
      </c>
      <c r="H164" s="130">
        <v>0</v>
      </c>
      <c r="I164" s="131">
        <f>I163</f>
        <v>45.27</v>
      </c>
      <c r="J164" s="131">
        <f>J163</f>
        <v>45.27</v>
      </c>
      <c r="K164" s="130">
        <v>0</v>
      </c>
      <c r="L164" s="131">
        <f>L163</f>
        <v>45.27</v>
      </c>
      <c r="M164" s="131">
        <f>M163</f>
        <v>45.27</v>
      </c>
      <c r="N164" s="148" t="s">
        <v>218</v>
      </c>
      <c r="P164" s="128"/>
    </row>
    <row r="165" spans="1:16" s="68" customFormat="1" ht="177.75" customHeight="1">
      <c r="A165" s="144">
        <v>3132</v>
      </c>
      <c r="B165" s="268" t="s">
        <v>151</v>
      </c>
      <c r="C165" s="269"/>
      <c r="D165" s="112">
        <v>1517361</v>
      </c>
      <c r="E165" s="71">
        <v>0</v>
      </c>
      <c r="F165" s="71">
        <v>0</v>
      </c>
      <c r="G165" s="71">
        <v>0</v>
      </c>
      <c r="H165" s="71">
        <v>0</v>
      </c>
      <c r="I165" s="131">
        <v>688.24400000000003</v>
      </c>
      <c r="J165" s="131">
        <f>I165</f>
        <v>688.24400000000003</v>
      </c>
      <c r="K165" s="131">
        <v>0</v>
      </c>
      <c r="L165" s="131">
        <f>J165</f>
        <v>688.24400000000003</v>
      </c>
      <c r="M165" s="131">
        <f>L165</f>
        <v>688.24400000000003</v>
      </c>
      <c r="N165" s="145"/>
      <c r="P165" s="128"/>
    </row>
    <row r="166" spans="1:16" s="68" customFormat="1" ht="45" customHeight="1">
      <c r="A166" s="147"/>
      <c r="B166" s="268" t="s">
        <v>61</v>
      </c>
      <c r="C166" s="269"/>
      <c r="D166" s="112"/>
      <c r="E166" s="71">
        <v>0</v>
      </c>
      <c r="F166" s="71">
        <v>0</v>
      </c>
      <c r="G166" s="71">
        <v>0</v>
      </c>
      <c r="H166" s="71">
        <v>0</v>
      </c>
      <c r="I166" s="131">
        <f>I165</f>
        <v>688.24400000000003</v>
      </c>
      <c r="J166" s="131">
        <f>J165</f>
        <v>688.24400000000003</v>
      </c>
      <c r="K166" s="131">
        <v>0</v>
      </c>
      <c r="L166" s="131">
        <f>J166</f>
        <v>688.24400000000003</v>
      </c>
      <c r="M166" s="131">
        <f>L166</f>
        <v>688.24400000000003</v>
      </c>
      <c r="N166" s="148" t="s">
        <v>68</v>
      </c>
      <c r="P166" s="128"/>
    </row>
    <row r="167" spans="1:16" s="68" customFormat="1" ht="224.25" customHeight="1">
      <c r="A167" s="144">
        <v>3132</v>
      </c>
      <c r="B167" s="266" t="s">
        <v>156</v>
      </c>
      <c r="C167" s="266"/>
      <c r="D167" s="86">
        <v>1517361</v>
      </c>
      <c r="E167" s="70">
        <v>0</v>
      </c>
      <c r="F167" s="70">
        <v>0</v>
      </c>
      <c r="G167" s="70">
        <f>F167+E167</f>
        <v>0</v>
      </c>
      <c r="H167" s="70">
        <v>0</v>
      </c>
      <c r="I167" s="70">
        <v>2877.7139999999999</v>
      </c>
      <c r="J167" s="70">
        <f>I167+H167</f>
        <v>2877.7139999999999</v>
      </c>
      <c r="K167" s="70">
        <v>0</v>
      </c>
      <c r="L167" s="70">
        <f>I167</f>
        <v>2877.7139999999999</v>
      </c>
      <c r="M167" s="70">
        <f>L167+K167</f>
        <v>2877.7139999999999</v>
      </c>
      <c r="N167" s="148"/>
      <c r="O167" s="98"/>
      <c r="P167" s="129"/>
    </row>
    <row r="168" spans="1:16" s="68" customFormat="1" ht="42.75" customHeight="1">
      <c r="A168" s="147"/>
      <c r="B168" s="267" t="s">
        <v>61</v>
      </c>
      <c r="C168" s="267"/>
      <c r="D168" s="133"/>
      <c r="E168" s="130">
        <v>0</v>
      </c>
      <c r="F168" s="130">
        <v>0</v>
      </c>
      <c r="G168" s="130">
        <v>0</v>
      </c>
      <c r="H168" s="130">
        <v>0</v>
      </c>
      <c r="I168" s="131">
        <f>I167</f>
        <v>2877.7139999999999</v>
      </c>
      <c r="J168" s="131">
        <f>J167</f>
        <v>2877.7139999999999</v>
      </c>
      <c r="K168" s="130">
        <v>0</v>
      </c>
      <c r="L168" s="131">
        <f>L167</f>
        <v>2877.7139999999999</v>
      </c>
      <c r="M168" s="131">
        <f>M167</f>
        <v>2877.7139999999999</v>
      </c>
      <c r="N168" s="148" t="s">
        <v>157</v>
      </c>
      <c r="P168" s="128"/>
    </row>
    <row r="169" spans="1:16" s="68" customFormat="1" ht="85.5" customHeight="1">
      <c r="A169" s="144">
        <v>3142</v>
      </c>
      <c r="B169" s="267" t="s">
        <v>145</v>
      </c>
      <c r="C169" s="267"/>
      <c r="D169" s="112">
        <v>1517363</v>
      </c>
      <c r="E169" s="71">
        <v>0</v>
      </c>
      <c r="F169" s="71">
        <v>245.67</v>
      </c>
      <c r="G169" s="71">
        <v>245.67</v>
      </c>
      <c r="H169" s="71">
        <v>0</v>
      </c>
      <c r="I169" s="71">
        <v>379.54378000000003</v>
      </c>
      <c r="J169" s="71">
        <f>I169</f>
        <v>379.54378000000003</v>
      </c>
      <c r="K169" s="71">
        <v>0</v>
      </c>
      <c r="L169" s="71">
        <f>J169</f>
        <v>379.54378000000003</v>
      </c>
      <c r="M169" s="71">
        <f>L169</f>
        <v>379.54378000000003</v>
      </c>
      <c r="N169" s="148"/>
      <c r="P169" s="128"/>
    </row>
    <row r="170" spans="1:16" s="68" customFormat="1" ht="76.5" customHeight="1">
      <c r="A170" s="89"/>
      <c r="B170" s="268" t="s">
        <v>61</v>
      </c>
      <c r="C170" s="269"/>
      <c r="D170" s="136"/>
      <c r="E170" s="71">
        <v>0</v>
      </c>
      <c r="F170" s="71">
        <v>238.3</v>
      </c>
      <c r="G170" s="71">
        <v>238.3</v>
      </c>
      <c r="H170" s="71">
        <v>0</v>
      </c>
      <c r="I170" s="137">
        <v>368.70375999999999</v>
      </c>
      <c r="J170" s="137">
        <f>I170</f>
        <v>368.70375999999999</v>
      </c>
      <c r="K170" s="71">
        <v>0</v>
      </c>
      <c r="L170" s="137">
        <f>J170</f>
        <v>368.70375999999999</v>
      </c>
      <c r="M170" s="137">
        <f>L170</f>
        <v>368.70375999999999</v>
      </c>
      <c r="N170" s="148" t="s">
        <v>144</v>
      </c>
      <c r="P170" s="128"/>
    </row>
    <row r="171" spans="1:16" s="68" customFormat="1" ht="45.75" customHeight="1">
      <c r="A171" s="89"/>
      <c r="B171" s="268" t="s">
        <v>61</v>
      </c>
      <c r="C171" s="269"/>
      <c r="D171" s="136"/>
      <c r="E171" s="71">
        <v>0</v>
      </c>
      <c r="F171" s="71">
        <v>7.37</v>
      </c>
      <c r="G171" s="71">
        <v>7.37</v>
      </c>
      <c r="H171" s="71">
        <v>0</v>
      </c>
      <c r="I171" s="71">
        <v>10.840020000000001</v>
      </c>
      <c r="J171" s="71">
        <v>10.840020000000001</v>
      </c>
      <c r="K171" s="71">
        <v>0</v>
      </c>
      <c r="L171" s="71">
        <f>J171</f>
        <v>10.840020000000001</v>
      </c>
      <c r="M171" s="71">
        <f>J171</f>
        <v>10.840020000000001</v>
      </c>
      <c r="N171" s="149" t="s">
        <v>146</v>
      </c>
      <c r="P171" s="128"/>
    </row>
    <row r="172" spans="1:16" s="68" customFormat="1" ht="102" customHeight="1">
      <c r="A172" s="119">
        <v>3142</v>
      </c>
      <c r="B172" s="268" t="s">
        <v>147</v>
      </c>
      <c r="C172" s="269"/>
      <c r="D172" s="112">
        <v>1517363</v>
      </c>
      <c r="E172" s="71">
        <v>0</v>
      </c>
      <c r="F172" s="71">
        <v>0</v>
      </c>
      <c r="G172" s="71">
        <v>0</v>
      </c>
      <c r="H172" s="71">
        <v>0</v>
      </c>
      <c r="I172" s="138">
        <v>2060</v>
      </c>
      <c r="J172" s="138">
        <v>2060</v>
      </c>
      <c r="K172" s="71">
        <v>0</v>
      </c>
      <c r="L172" s="138">
        <v>2060</v>
      </c>
      <c r="M172" s="138">
        <v>2060</v>
      </c>
      <c r="N172" s="145"/>
      <c r="P172" s="128"/>
    </row>
    <row r="173" spans="1:16" s="68" customFormat="1" ht="72.75" customHeight="1">
      <c r="A173" s="89"/>
      <c r="B173" s="268" t="s">
        <v>61</v>
      </c>
      <c r="C173" s="269"/>
      <c r="D173" s="112"/>
      <c r="E173" s="71">
        <v>0</v>
      </c>
      <c r="F173" s="71">
        <v>0</v>
      </c>
      <c r="G173" s="71">
        <v>0</v>
      </c>
      <c r="H173" s="71">
        <v>0</v>
      </c>
      <c r="I173" s="138">
        <v>2000</v>
      </c>
      <c r="J173" s="138">
        <f>I173</f>
        <v>2000</v>
      </c>
      <c r="K173" s="71">
        <v>0</v>
      </c>
      <c r="L173" s="138">
        <f>J173</f>
        <v>2000</v>
      </c>
      <c r="M173" s="138">
        <f>L173</f>
        <v>2000</v>
      </c>
      <c r="N173" s="148" t="s">
        <v>144</v>
      </c>
      <c r="P173" s="128"/>
    </row>
    <row r="174" spans="1:16" s="68" customFormat="1" ht="42" customHeight="1">
      <c r="A174" s="89"/>
      <c r="B174" s="268" t="s">
        <v>61</v>
      </c>
      <c r="C174" s="269"/>
      <c r="D174" s="112"/>
      <c r="E174" s="71">
        <v>0</v>
      </c>
      <c r="F174" s="71">
        <v>0</v>
      </c>
      <c r="G174" s="71">
        <v>0</v>
      </c>
      <c r="H174" s="71">
        <v>0</v>
      </c>
      <c r="I174" s="138">
        <v>60</v>
      </c>
      <c r="J174" s="138">
        <f>I174</f>
        <v>60</v>
      </c>
      <c r="K174" s="71">
        <v>0</v>
      </c>
      <c r="L174" s="138">
        <f>J174</f>
        <v>60</v>
      </c>
      <c r="M174" s="138">
        <f>L174</f>
        <v>60</v>
      </c>
      <c r="N174" s="148" t="s">
        <v>148</v>
      </c>
      <c r="P174" s="128"/>
    </row>
    <row r="175" spans="1:16" s="68" customFormat="1" ht="71.25" customHeight="1">
      <c r="A175" s="144">
        <v>3142</v>
      </c>
      <c r="B175" s="268" t="s">
        <v>149</v>
      </c>
      <c r="C175" s="269"/>
      <c r="D175" s="112">
        <v>1517363</v>
      </c>
      <c r="E175" s="71">
        <v>0</v>
      </c>
      <c r="F175" s="71">
        <v>25.85</v>
      </c>
      <c r="G175" s="71">
        <v>25.85</v>
      </c>
      <c r="H175" s="71">
        <v>0</v>
      </c>
      <c r="I175" s="137">
        <v>1519.1448</v>
      </c>
      <c r="J175" s="137">
        <f>I175</f>
        <v>1519.1448</v>
      </c>
      <c r="K175" s="71">
        <v>0</v>
      </c>
      <c r="L175" s="137">
        <f>J175</f>
        <v>1519.1448</v>
      </c>
      <c r="M175" s="137">
        <f>L175</f>
        <v>1519.1448</v>
      </c>
      <c r="N175" s="145"/>
      <c r="P175" s="128"/>
    </row>
    <row r="176" spans="1:16" s="68" customFormat="1" ht="73.5" customHeight="1">
      <c r="A176" s="89"/>
      <c r="B176" s="268" t="s">
        <v>61</v>
      </c>
      <c r="C176" s="269"/>
      <c r="D176" s="112"/>
      <c r="E176" s="71">
        <v>0</v>
      </c>
      <c r="F176" s="71">
        <v>25.85</v>
      </c>
      <c r="G176" s="71">
        <v>25.85</v>
      </c>
      <c r="H176" s="71">
        <v>0</v>
      </c>
      <c r="I176" s="137">
        <v>1474.92046</v>
      </c>
      <c r="J176" s="137">
        <v>1474.92046</v>
      </c>
      <c r="K176" s="71">
        <v>0</v>
      </c>
      <c r="L176" s="137">
        <f>J176</f>
        <v>1474.92046</v>
      </c>
      <c r="M176" s="137">
        <f>L176</f>
        <v>1474.92046</v>
      </c>
      <c r="N176" s="148" t="s">
        <v>144</v>
      </c>
      <c r="P176" s="128"/>
    </row>
    <row r="177" spans="1:16" s="68" customFormat="1" ht="42" customHeight="1">
      <c r="A177" s="89"/>
      <c r="B177" s="268" t="s">
        <v>61</v>
      </c>
      <c r="C177" s="269"/>
      <c r="D177" s="112"/>
      <c r="E177" s="71">
        <v>0</v>
      </c>
      <c r="F177" s="71">
        <v>0.77</v>
      </c>
      <c r="G177" s="71">
        <v>0.77</v>
      </c>
      <c r="H177" s="71">
        <v>0</v>
      </c>
      <c r="I177" s="71">
        <v>44.224339999999998</v>
      </c>
      <c r="J177" s="71">
        <v>44.224339999999998</v>
      </c>
      <c r="K177" s="71">
        <v>0</v>
      </c>
      <c r="L177" s="71">
        <f>J177</f>
        <v>44.224339999999998</v>
      </c>
      <c r="M177" s="71">
        <f>L177</f>
        <v>44.224339999999998</v>
      </c>
      <c r="N177" s="149" t="s">
        <v>150</v>
      </c>
      <c r="P177" s="128"/>
    </row>
    <row r="178" spans="1:16" s="68" customFormat="1" ht="68.25" customHeight="1">
      <c r="A178" s="144">
        <v>3122</v>
      </c>
      <c r="B178" s="270" t="s">
        <v>216</v>
      </c>
      <c r="C178" s="271"/>
      <c r="D178" s="112">
        <v>1517363</v>
      </c>
      <c r="E178" s="130">
        <v>0</v>
      </c>
      <c r="F178" s="130">
        <v>0</v>
      </c>
      <c r="G178" s="130">
        <v>0</v>
      </c>
      <c r="H178" s="130">
        <v>0</v>
      </c>
      <c r="I178" s="131">
        <v>2060</v>
      </c>
      <c r="J178" s="131">
        <v>2060</v>
      </c>
      <c r="K178" s="130">
        <v>0</v>
      </c>
      <c r="L178" s="131">
        <v>2060</v>
      </c>
      <c r="M178" s="131">
        <v>2060</v>
      </c>
      <c r="N178" s="132"/>
      <c r="P178" s="128"/>
    </row>
    <row r="179" spans="1:16" s="68" customFormat="1" ht="69.75" customHeight="1">
      <c r="A179" s="89"/>
      <c r="B179" s="267" t="s">
        <v>61</v>
      </c>
      <c r="C179" s="267"/>
      <c r="D179" s="112"/>
      <c r="E179" s="130">
        <v>0</v>
      </c>
      <c r="F179" s="130">
        <v>0</v>
      </c>
      <c r="G179" s="130">
        <v>0</v>
      </c>
      <c r="H179" s="130">
        <v>0</v>
      </c>
      <c r="I179" s="131">
        <v>2000</v>
      </c>
      <c r="J179" s="131">
        <v>2000</v>
      </c>
      <c r="K179" s="130">
        <v>0</v>
      </c>
      <c r="L179" s="131">
        <v>2000</v>
      </c>
      <c r="M179" s="131">
        <v>2000</v>
      </c>
      <c r="N179" s="148" t="s">
        <v>144</v>
      </c>
      <c r="P179" s="128"/>
    </row>
    <row r="180" spans="1:16" s="68" customFormat="1" ht="47.25" customHeight="1">
      <c r="A180" s="89"/>
      <c r="B180" s="268" t="s">
        <v>61</v>
      </c>
      <c r="C180" s="269"/>
      <c r="D180" s="136"/>
      <c r="E180" s="71">
        <v>0</v>
      </c>
      <c r="F180" s="71">
        <v>0</v>
      </c>
      <c r="G180" s="71">
        <v>0</v>
      </c>
      <c r="H180" s="71">
        <v>0</v>
      </c>
      <c r="I180" s="131">
        <v>60</v>
      </c>
      <c r="J180" s="131">
        <v>60</v>
      </c>
      <c r="K180" s="71">
        <v>0</v>
      </c>
      <c r="L180" s="131">
        <v>60</v>
      </c>
      <c r="M180" s="131">
        <f>J180</f>
        <v>60</v>
      </c>
      <c r="N180" s="148" t="s">
        <v>217</v>
      </c>
      <c r="P180" s="128"/>
    </row>
    <row r="181" spans="1:16" s="68" customFormat="1" ht="105" customHeight="1">
      <c r="A181" s="144">
        <v>3132</v>
      </c>
      <c r="B181" s="267" t="s">
        <v>143</v>
      </c>
      <c r="C181" s="267"/>
      <c r="D181" s="112">
        <v>1517363</v>
      </c>
      <c r="E181" s="130">
        <v>0</v>
      </c>
      <c r="F181" s="131">
        <v>411.50200000000001</v>
      </c>
      <c r="G181" s="131">
        <v>411.50200000000001</v>
      </c>
      <c r="H181" s="130">
        <v>0</v>
      </c>
      <c r="I181" s="137">
        <v>0.49835000000000002</v>
      </c>
      <c r="J181" s="137">
        <f>I181</f>
        <v>0.49835000000000002</v>
      </c>
      <c r="K181" s="130">
        <v>0</v>
      </c>
      <c r="L181" s="137">
        <f>I181</f>
        <v>0.49835000000000002</v>
      </c>
      <c r="M181" s="137">
        <f>L181</f>
        <v>0.49835000000000002</v>
      </c>
      <c r="N181" s="148"/>
      <c r="P181" s="128"/>
    </row>
    <row r="182" spans="1:16" s="68" customFormat="1" ht="70.5" customHeight="1">
      <c r="A182" s="89"/>
      <c r="B182" s="267" t="s">
        <v>61</v>
      </c>
      <c r="C182" s="267"/>
      <c r="D182" s="112"/>
      <c r="E182" s="130">
        <v>0</v>
      </c>
      <c r="F182" s="131">
        <v>399.50200000000001</v>
      </c>
      <c r="G182" s="131">
        <f>F182</f>
        <v>399.50200000000001</v>
      </c>
      <c r="H182" s="130">
        <v>0</v>
      </c>
      <c r="I182" s="137">
        <v>0.49835000000000002</v>
      </c>
      <c r="J182" s="137">
        <f>I182</f>
        <v>0.49835000000000002</v>
      </c>
      <c r="K182" s="130">
        <v>0</v>
      </c>
      <c r="L182" s="137">
        <f>I182</f>
        <v>0.49835000000000002</v>
      </c>
      <c r="M182" s="137">
        <f>L182</f>
        <v>0.49835000000000002</v>
      </c>
      <c r="N182" s="148" t="s">
        <v>144</v>
      </c>
      <c r="P182" s="128"/>
    </row>
    <row r="183" spans="1:16" s="68" customFormat="1" ht="46.5" customHeight="1">
      <c r="A183" s="89"/>
      <c r="B183" s="267" t="s">
        <v>61</v>
      </c>
      <c r="C183" s="267"/>
      <c r="D183" s="112"/>
      <c r="E183" s="130">
        <v>0</v>
      </c>
      <c r="F183" s="131">
        <v>12</v>
      </c>
      <c r="G183" s="131">
        <v>12</v>
      </c>
      <c r="H183" s="130">
        <v>0</v>
      </c>
      <c r="I183" s="131"/>
      <c r="J183" s="131"/>
      <c r="K183" s="130"/>
      <c r="L183" s="131"/>
      <c r="M183" s="131"/>
      <c r="N183" s="148" t="s">
        <v>142</v>
      </c>
      <c r="P183" s="128"/>
    </row>
    <row r="184" spans="1:16" s="68" customFormat="1" ht="147" customHeight="1">
      <c r="A184" s="144">
        <v>3122</v>
      </c>
      <c r="B184" s="189" t="s">
        <v>219</v>
      </c>
      <c r="C184" s="190"/>
      <c r="D184" s="112">
        <v>1517367</v>
      </c>
      <c r="E184" s="130"/>
      <c r="F184" s="131"/>
      <c r="G184" s="131"/>
      <c r="H184" s="130"/>
      <c r="I184" s="131">
        <v>4419.45</v>
      </c>
      <c r="J184" s="131">
        <v>4419.45</v>
      </c>
      <c r="K184" s="130"/>
      <c r="L184" s="131">
        <v>4419.45</v>
      </c>
      <c r="M184" s="131">
        <v>4419.45</v>
      </c>
      <c r="N184" s="71"/>
      <c r="P184" s="128"/>
    </row>
    <row r="185" spans="1:16" s="68" customFormat="1" ht="84.75" customHeight="1">
      <c r="A185" s="89"/>
      <c r="B185" s="191" t="s">
        <v>61</v>
      </c>
      <c r="C185" s="192"/>
      <c r="D185" s="112"/>
      <c r="E185" s="130"/>
      <c r="F185" s="131"/>
      <c r="G185" s="131"/>
      <c r="H185" s="130"/>
      <c r="I185" s="131">
        <v>4419.45</v>
      </c>
      <c r="J185" s="131">
        <v>4419.45</v>
      </c>
      <c r="K185" s="130"/>
      <c r="L185" s="131">
        <v>4419.45</v>
      </c>
      <c r="M185" s="131">
        <v>4419.45</v>
      </c>
      <c r="N185" s="139" t="s">
        <v>268</v>
      </c>
      <c r="P185" s="128"/>
    </row>
    <row r="186" spans="1:16" s="68" customFormat="1" ht="144.75" customHeight="1">
      <c r="A186" s="119">
        <v>3122</v>
      </c>
      <c r="B186" s="189" t="s">
        <v>220</v>
      </c>
      <c r="C186" s="190"/>
      <c r="D186" s="112">
        <v>1517367</v>
      </c>
      <c r="E186" s="130"/>
      <c r="F186" s="131"/>
      <c r="G186" s="131"/>
      <c r="H186" s="130"/>
      <c r="I186" s="131">
        <v>4419.45</v>
      </c>
      <c r="J186" s="131">
        <v>4419.45</v>
      </c>
      <c r="K186" s="130"/>
      <c r="L186" s="131">
        <v>4419.45</v>
      </c>
      <c r="M186" s="131">
        <v>4419.45</v>
      </c>
      <c r="N186" s="71"/>
      <c r="P186" s="128"/>
    </row>
    <row r="187" spans="1:16" s="68" customFormat="1" ht="74.25" customHeight="1">
      <c r="A187" s="89"/>
      <c r="B187" s="191" t="s">
        <v>61</v>
      </c>
      <c r="C187" s="192"/>
      <c r="D187" s="112"/>
      <c r="E187" s="130"/>
      <c r="F187" s="131"/>
      <c r="G187" s="131"/>
      <c r="H187" s="130"/>
      <c r="I187" s="131">
        <v>4419.45</v>
      </c>
      <c r="J187" s="131">
        <v>4419.45</v>
      </c>
      <c r="K187" s="130"/>
      <c r="L187" s="131">
        <v>4419.45</v>
      </c>
      <c r="M187" s="131">
        <v>4419.45</v>
      </c>
      <c r="N187" s="139" t="s">
        <v>268</v>
      </c>
      <c r="P187" s="128"/>
    </row>
    <row r="188" spans="1:16" s="68" customFormat="1" ht="147.75" customHeight="1">
      <c r="A188" s="119">
        <v>3122</v>
      </c>
      <c r="B188" s="189" t="s">
        <v>221</v>
      </c>
      <c r="C188" s="190"/>
      <c r="D188" s="112">
        <v>1517367</v>
      </c>
      <c r="E188" s="130"/>
      <c r="F188" s="131"/>
      <c r="G188" s="131"/>
      <c r="H188" s="130"/>
      <c r="I188" s="131">
        <v>4419.45</v>
      </c>
      <c r="J188" s="131">
        <v>4419.45</v>
      </c>
      <c r="K188" s="130"/>
      <c r="L188" s="131">
        <v>4419.45</v>
      </c>
      <c r="M188" s="131">
        <v>4419.45</v>
      </c>
      <c r="N188" s="71"/>
      <c r="P188" s="128"/>
    </row>
    <row r="189" spans="1:16" s="68" customFormat="1" ht="73.5" customHeight="1">
      <c r="A189" s="89"/>
      <c r="B189" s="191" t="s">
        <v>61</v>
      </c>
      <c r="C189" s="192"/>
      <c r="D189" s="112"/>
      <c r="E189" s="130"/>
      <c r="F189" s="131"/>
      <c r="G189" s="131"/>
      <c r="H189" s="130"/>
      <c r="I189" s="131">
        <v>4419.45</v>
      </c>
      <c r="J189" s="131">
        <v>4419.45</v>
      </c>
      <c r="K189" s="130"/>
      <c r="L189" s="131">
        <v>4419.45</v>
      </c>
      <c r="M189" s="131">
        <v>4419.45</v>
      </c>
      <c r="N189" s="139" t="s">
        <v>268</v>
      </c>
      <c r="P189" s="128"/>
    </row>
    <row r="190" spans="1:16" s="68" customFormat="1" ht="148.5" customHeight="1">
      <c r="A190" s="119">
        <v>3122</v>
      </c>
      <c r="B190" s="189" t="s">
        <v>222</v>
      </c>
      <c r="C190" s="190"/>
      <c r="D190" s="112">
        <v>1517367</v>
      </c>
      <c r="E190" s="130"/>
      <c r="F190" s="131"/>
      <c r="G190" s="131"/>
      <c r="H190" s="130"/>
      <c r="I190" s="131">
        <v>4419.45</v>
      </c>
      <c r="J190" s="131">
        <v>4419.45</v>
      </c>
      <c r="K190" s="130"/>
      <c r="L190" s="131">
        <v>4419.45</v>
      </c>
      <c r="M190" s="131">
        <v>4419.45</v>
      </c>
      <c r="N190" s="71"/>
      <c r="P190" s="128"/>
    </row>
    <row r="191" spans="1:16" s="68" customFormat="1" ht="84" customHeight="1">
      <c r="A191" s="89"/>
      <c r="B191" s="191" t="s">
        <v>61</v>
      </c>
      <c r="C191" s="192"/>
      <c r="D191" s="112"/>
      <c r="E191" s="130"/>
      <c r="F191" s="131"/>
      <c r="G191" s="131"/>
      <c r="H191" s="130"/>
      <c r="I191" s="131">
        <v>4419.45</v>
      </c>
      <c r="J191" s="131">
        <v>4419.45</v>
      </c>
      <c r="K191" s="130"/>
      <c r="L191" s="131">
        <v>4419.45</v>
      </c>
      <c r="M191" s="131">
        <v>4419.45</v>
      </c>
      <c r="N191" s="139" t="s">
        <v>268</v>
      </c>
      <c r="P191" s="128"/>
    </row>
    <row r="192" spans="1:16" s="68" customFormat="1" ht="146.25" customHeight="1">
      <c r="A192" s="119">
        <v>3122</v>
      </c>
      <c r="B192" s="189" t="s">
        <v>223</v>
      </c>
      <c r="C192" s="190"/>
      <c r="D192" s="112">
        <v>1517367</v>
      </c>
      <c r="E192" s="130"/>
      <c r="F192" s="131"/>
      <c r="G192" s="131"/>
      <c r="H192" s="130"/>
      <c r="I192" s="131">
        <v>4419.45</v>
      </c>
      <c r="J192" s="131">
        <v>4419.45</v>
      </c>
      <c r="K192" s="130"/>
      <c r="L192" s="131">
        <v>4419.45</v>
      </c>
      <c r="M192" s="131">
        <v>4419.45</v>
      </c>
      <c r="N192" s="71"/>
      <c r="P192" s="128"/>
    </row>
    <row r="193" spans="1:16" s="68" customFormat="1" ht="75" customHeight="1">
      <c r="A193" s="89"/>
      <c r="B193" s="188" t="s">
        <v>61</v>
      </c>
      <c r="C193" s="188"/>
      <c r="D193" s="112"/>
      <c r="E193" s="130"/>
      <c r="F193" s="131"/>
      <c r="G193" s="131"/>
      <c r="H193" s="130"/>
      <c r="I193" s="131">
        <v>4419.45</v>
      </c>
      <c r="J193" s="131">
        <v>4419.45</v>
      </c>
      <c r="K193" s="130"/>
      <c r="L193" s="131">
        <v>4419.45</v>
      </c>
      <c r="M193" s="131">
        <v>4419.45</v>
      </c>
      <c r="N193" s="139" t="s">
        <v>268</v>
      </c>
      <c r="P193" s="128"/>
    </row>
    <row r="194" spans="1:16" s="68" customFormat="1" ht="147" customHeight="1">
      <c r="A194" s="119">
        <v>3122</v>
      </c>
      <c r="B194" s="189" t="s">
        <v>224</v>
      </c>
      <c r="C194" s="190"/>
      <c r="D194" s="112">
        <v>1517367</v>
      </c>
      <c r="E194" s="130"/>
      <c r="F194" s="131"/>
      <c r="G194" s="131"/>
      <c r="H194" s="130"/>
      <c r="I194" s="131">
        <v>6520.5</v>
      </c>
      <c r="J194" s="131">
        <v>6520.5</v>
      </c>
      <c r="K194" s="130"/>
      <c r="L194" s="131">
        <v>6520.5</v>
      </c>
      <c r="M194" s="131">
        <v>6520.5</v>
      </c>
      <c r="N194" s="71"/>
      <c r="P194" s="128"/>
    </row>
    <row r="195" spans="1:16" s="68" customFormat="1" ht="81" customHeight="1">
      <c r="A195" s="89"/>
      <c r="B195" s="188" t="s">
        <v>61</v>
      </c>
      <c r="C195" s="188"/>
      <c r="D195" s="112"/>
      <c r="E195" s="130"/>
      <c r="F195" s="131"/>
      <c r="G195" s="131"/>
      <c r="H195" s="130"/>
      <c r="I195" s="131">
        <v>6520.5</v>
      </c>
      <c r="J195" s="131">
        <v>6520.5</v>
      </c>
      <c r="K195" s="130"/>
      <c r="L195" s="131">
        <v>6520.5</v>
      </c>
      <c r="M195" s="131">
        <v>6520.5</v>
      </c>
      <c r="N195" s="139" t="s">
        <v>268</v>
      </c>
      <c r="P195" s="128"/>
    </row>
    <row r="196" spans="1:16" s="68" customFormat="1" ht="149.25" customHeight="1">
      <c r="A196" s="119">
        <v>3122</v>
      </c>
      <c r="B196" s="189" t="s">
        <v>225</v>
      </c>
      <c r="C196" s="190"/>
      <c r="D196" s="112">
        <v>1517367</v>
      </c>
      <c r="E196" s="130"/>
      <c r="F196" s="131"/>
      <c r="G196" s="131"/>
      <c r="H196" s="130"/>
      <c r="I196" s="131">
        <v>4419.45</v>
      </c>
      <c r="J196" s="131">
        <v>4419.45</v>
      </c>
      <c r="K196" s="130"/>
      <c r="L196" s="131">
        <v>4419.45</v>
      </c>
      <c r="M196" s="131">
        <v>4419.45</v>
      </c>
      <c r="N196" s="71"/>
      <c r="P196" s="128"/>
    </row>
    <row r="197" spans="1:16" s="68" customFormat="1" ht="73.5" customHeight="1">
      <c r="A197" s="89"/>
      <c r="B197" s="188" t="s">
        <v>61</v>
      </c>
      <c r="C197" s="188"/>
      <c r="D197" s="112"/>
      <c r="E197" s="130"/>
      <c r="F197" s="131"/>
      <c r="G197" s="131"/>
      <c r="H197" s="130"/>
      <c r="I197" s="131">
        <v>4419.45</v>
      </c>
      <c r="J197" s="131">
        <v>4419.45</v>
      </c>
      <c r="K197" s="130"/>
      <c r="L197" s="131">
        <v>4419.45</v>
      </c>
      <c r="M197" s="131">
        <v>4419.45</v>
      </c>
      <c r="N197" s="139" t="s">
        <v>268</v>
      </c>
      <c r="P197" s="128"/>
    </row>
    <row r="198" spans="1:16" s="68" customFormat="1" ht="147.75" customHeight="1">
      <c r="A198" s="119">
        <v>3122</v>
      </c>
      <c r="B198" s="189" t="s">
        <v>226</v>
      </c>
      <c r="C198" s="190"/>
      <c r="D198" s="112">
        <v>1517367</v>
      </c>
      <c r="E198" s="130"/>
      <c r="F198" s="131"/>
      <c r="G198" s="131"/>
      <c r="H198" s="130"/>
      <c r="I198" s="131">
        <v>6520.5</v>
      </c>
      <c r="J198" s="131">
        <v>6520.5</v>
      </c>
      <c r="K198" s="130"/>
      <c r="L198" s="131">
        <v>6520.5</v>
      </c>
      <c r="M198" s="131">
        <v>6520.5</v>
      </c>
      <c r="N198" s="71"/>
      <c r="P198" s="128"/>
    </row>
    <row r="199" spans="1:16" s="68" customFormat="1" ht="69.75" customHeight="1">
      <c r="A199" s="89"/>
      <c r="B199" s="188" t="s">
        <v>61</v>
      </c>
      <c r="C199" s="188"/>
      <c r="D199" s="112"/>
      <c r="E199" s="130"/>
      <c r="F199" s="131"/>
      <c r="G199" s="131"/>
      <c r="H199" s="130"/>
      <c r="I199" s="131">
        <v>6520.5</v>
      </c>
      <c r="J199" s="131">
        <v>6520.5</v>
      </c>
      <c r="K199" s="130"/>
      <c r="L199" s="131">
        <v>6520.5</v>
      </c>
      <c r="M199" s="131">
        <v>6520.5</v>
      </c>
      <c r="N199" s="139" t="s">
        <v>268</v>
      </c>
      <c r="P199" s="128"/>
    </row>
    <row r="200" spans="1:16" s="68" customFormat="1" ht="149.25" customHeight="1">
      <c r="A200" s="119">
        <v>3122</v>
      </c>
      <c r="B200" s="189" t="s">
        <v>227</v>
      </c>
      <c r="C200" s="190"/>
      <c r="D200" s="112">
        <v>1517367</v>
      </c>
      <c r="E200" s="130"/>
      <c r="F200" s="131"/>
      <c r="G200" s="131"/>
      <c r="H200" s="130"/>
      <c r="I200" s="131">
        <v>4419.45</v>
      </c>
      <c r="J200" s="131">
        <v>4419.45</v>
      </c>
      <c r="K200" s="130"/>
      <c r="L200" s="131">
        <v>4419.45</v>
      </c>
      <c r="M200" s="131">
        <v>4419.45</v>
      </c>
      <c r="N200" s="71"/>
      <c r="P200" s="128"/>
    </row>
    <row r="201" spans="1:16" s="68" customFormat="1" ht="75.75" customHeight="1">
      <c r="A201" s="89"/>
      <c r="B201" s="191" t="s">
        <v>61</v>
      </c>
      <c r="C201" s="192"/>
      <c r="D201" s="112"/>
      <c r="E201" s="130"/>
      <c r="F201" s="131"/>
      <c r="G201" s="131"/>
      <c r="H201" s="130"/>
      <c r="I201" s="131">
        <v>4419.45</v>
      </c>
      <c r="J201" s="131">
        <v>4419.45</v>
      </c>
      <c r="K201" s="130"/>
      <c r="L201" s="131">
        <v>4419.45</v>
      </c>
      <c r="M201" s="131">
        <v>4419.45</v>
      </c>
      <c r="N201" s="139" t="s">
        <v>268</v>
      </c>
      <c r="P201" s="128"/>
    </row>
    <row r="202" spans="1:16" s="68" customFormat="1" ht="150" customHeight="1">
      <c r="A202" s="119">
        <v>3122</v>
      </c>
      <c r="B202" s="189" t="s">
        <v>228</v>
      </c>
      <c r="C202" s="190"/>
      <c r="D202" s="112">
        <v>1517367</v>
      </c>
      <c r="E202" s="130"/>
      <c r="F202" s="131"/>
      <c r="G202" s="131"/>
      <c r="H202" s="130"/>
      <c r="I202" s="131">
        <v>4419.45</v>
      </c>
      <c r="J202" s="131">
        <v>4419.45</v>
      </c>
      <c r="K202" s="130"/>
      <c r="L202" s="131">
        <v>4419.45</v>
      </c>
      <c r="M202" s="131">
        <v>4419.45</v>
      </c>
      <c r="N202" s="71"/>
      <c r="P202" s="128"/>
    </row>
    <row r="203" spans="1:16" s="68" customFormat="1" ht="69.75" customHeight="1">
      <c r="A203" s="89"/>
      <c r="B203" s="191" t="s">
        <v>61</v>
      </c>
      <c r="C203" s="192"/>
      <c r="D203" s="112"/>
      <c r="E203" s="130"/>
      <c r="F203" s="131"/>
      <c r="G203" s="131"/>
      <c r="H203" s="130"/>
      <c r="I203" s="131">
        <v>4419.45</v>
      </c>
      <c r="J203" s="131">
        <v>4419.45</v>
      </c>
      <c r="K203" s="130"/>
      <c r="L203" s="131">
        <v>4419.45</v>
      </c>
      <c r="M203" s="131">
        <v>4419.45</v>
      </c>
      <c r="N203" s="139" t="s">
        <v>268</v>
      </c>
      <c r="P203" s="128"/>
    </row>
    <row r="204" spans="1:16" s="68" customFormat="1" ht="147" customHeight="1">
      <c r="A204" s="119">
        <v>3122</v>
      </c>
      <c r="B204" s="193" t="s">
        <v>229</v>
      </c>
      <c r="C204" s="193"/>
      <c r="D204" s="112">
        <v>1517367</v>
      </c>
      <c r="E204" s="130"/>
      <c r="F204" s="131"/>
      <c r="G204" s="131"/>
      <c r="H204" s="130"/>
      <c r="I204" s="131">
        <v>4419.45</v>
      </c>
      <c r="J204" s="131">
        <v>4419.45</v>
      </c>
      <c r="K204" s="130"/>
      <c r="L204" s="131">
        <v>4419.45</v>
      </c>
      <c r="M204" s="131">
        <v>4419.45</v>
      </c>
      <c r="N204" s="71"/>
      <c r="P204" s="128"/>
    </row>
    <row r="205" spans="1:16" s="68" customFormat="1" ht="72.75" customHeight="1">
      <c r="A205" s="89"/>
      <c r="B205" s="191" t="s">
        <v>61</v>
      </c>
      <c r="C205" s="192"/>
      <c r="D205" s="112"/>
      <c r="E205" s="130"/>
      <c r="F205" s="131"/>
      <c r="G205" s="131"/>
      <c r="H205" s="130"/>
      <c r="I205" s="131">
        <v>4419.45</v>
      </c>
      <c r="J205" s="131">
        <v>4419.45</v>
      </c>
      <c r="K205" s="130"/>
      <c r="L205" s="131">
        <v>4419.45</v>
      </c>
      <c r="M205" s="131">
        <v>4419.45</v>
      </c>
      <c r="N205" s="139" t="s">
        <v>268</v>
      </c>
      <c r="P205" s="128"/>
    </row>
    <row r="206" spans="1:16" s="68" customFormat="1" ht="147" customHeight="1">
      <c r="A206" s="119">
        <v>3122</v>
      </c>
      <c r="B206" s="193" t="s">
        <v>230</v>
      </c>
      <c r="C206" s="193"/>
      <c r="D206" s="112">
        <v>1517367</v>
      </c>
      <c r="E206" s="130"/>
      <c r="F206" s="131"/>
      <c r="G206" s="131"/>
      <c r="H206" s="130"/>
      <c r="I206" s="131">
        <v>4419.45</v>
      </c>
      <c r="J206" s="131">
        <v>4419.45</v>
      </c>
      <c r="K206" s="130"/>
      <c r="L206" s="131">
        <v>4419.45</v>
      </c>
      <c r="M206" s="131">
        <v>4419.45</v>
      </c>
      <c r="N206" s="71"/>
      <c r="P206" s="128"/>
    </row>
    <row r="207" spans="1:16" s="68" customFormat="1" ht="72" customHeight="1">
      <c r="A207" s="89"/>
      <c r="B207" s="191" t="s">
        <v>61</v>
      </c>
      <c r="C207" s="192"/>
      <c r="D207" s="112"/>
      <c r="E207" s="130"/>
      <c r="F207" s="131"/>
      <c r="G207" s="131"/>
      <c r="H207" s="130"/>
      <c r="I207" s="131">
        <v>4419.45</v>
      </c>
      <c r="J207" s="131">
        <v>4419.45</v>
      </c>
      <c r="K207" s="130"/>
      <c r="L207" s="131">
        <v>4419.45</v>
      </c>
      <c r="M207" s="131">
        <v>4419.45</v>
      </c>
      <c r="N207" s="139" t="s">
        <v>268</v>
      </c>
      <c r="P207" s="128"/>
    </row>
    <row r="208" spans="1:16" s="68" customFormat="1" ht="146.25" customHeight="1">
      <c r="A208" s="119">
        <v>3122</v>
      </c>
      <c r="B208" s="193" t="s">
        <v>231</v>
      </c>
      <c r="C208" s="193"/>
      <c r="D208" s="112">
        <v>1517367</v>
      </c>
      <c r="E208" s="130"/>
      <c r="F208" s="131"/>
      <c r="G208" s="131"/>
      <c r="H208" s="130"/>
      <c r="I208" s="131">
        <v>4419.45</v>
      </c>
      <c r="J208" s="131">
        <v>4419.45</v>
      </c>
      <c r="K208" s="130"/>
      <c r="L208" s="131">
        <v>4419.45</v>
      </c>
      <c r="M208" s="131">
        <v>4419.45</v>
      </c>
      <c r="N208" s="71"/>
      <c r="P208" s="128"/>
    </row>
    <row r="209" spans="1:16" s="68" customFormat="1" ht="75" customHeight="1">
      <c r="A209" s="89"/>
      <c r="B209" s="191" t="s">
        <v>61</v>
      </c>
      <c r="C209" s="192"/>
      <c r="D209" s="112"/>
      <c r="E209" s="130"/>
      <c r="F209" s="131"/>
      <c r="G209" s="131"/>
      <c r="H209" s="130"/>
      <c r="I209" s="131">
        <v>4419.45</v>
      </c>
      <c r="J209" s="131">
        <v>4419.45</v>
      </c>
      <c r="K209" s="130"/>
      <c r="L209" s="131">
        <v>4419.45</v>
      </c>
      <c r="M209" s="131">
        <v>4419.45</v>
      </c>
      <c r="N209" s="139" t="s">
        <v>268</v>
      </c>
      <c r="P209" s="128"/>
    </row>
    <row r="210" spans="1:16" s="68" customFormat="1" ht="147" customHeight="1">
      <c r="A210" s="119">
        <v>3122</v>
      </c>
      <c r="B210" s="193" t="s">
        <v>232</v>
      </c>
      <c r="C210" s="193"/>
      <c r="D210" s="112">
        <v>1517367</v>
      </c>
      <c r="E210" s="130"/>
      <c r="F210" s="131"/>
      <c r="G210" s="131"/>
      <c r="H210" s="130"/>
      <c r="I210" s="131">
        <v>6520.5</v>
      </c>
      <c r="J210" s="131">
        <v>6520.5</v>
      </c>
      <c r="K210" s="130"/>
      <c r="L210" s="131">
        <v>6520.5</v>
      </c>
      <c r="M210" s="131">
        <v>6520.5</v>
      </c>
      <c r="N210" s="71"/>
      <c r="P210" s="128"/>
    </row>
    <row r="211" spans="1:16" s="68" customFormat="1" ht="75" customHeight="1">
      <c r="A211" s="89"/>
      <c r="B211" s="191" t="s">
        <v>61</v>
      </c>
      <c r="C211" s="192"/>
      <c r="D211" s="112"/>
      <c r="E211" s="130"/>
      <c r="F211" s="131"/>
      <c r="G211" s="131"/>
      <c r="H211" s="130"/>
      <c r="I211" s="131">
        <v>6520.5</v>
      </c>
      <c r="J211" s="131">
        <v>6520.5</v>
      </c>
      <c r="K211" s="130"/>
      <c r="L211" s="131">
        <v>6520.5</v>
      </c>
      <c r="M211" s="131">
        <v>6520.5</v>
      </c>
      <c r="N211" s="139" t="s">
        <v>268</v>
      </c>
      <c r="P211" s="128"/>
    </row>
    <row r="212" spans="1:16" s="68" customFormat="1" ht="146.25" customHeight="1">
      <c r="A212" s="119">
        <v>3122</v>
      </c>
      <c r="B212" s="193" t="s">
        <v>233</v>
      </c>
      <c r="C212" s="193"/>
      <c r="D212" s="112">
        <v>1517367</v>
      </c>
      <c r="E212" s="130"/>
      <c r="F212" s="131"/>
      <c r="G212" s="131"/>
      <c r="H212" s="130"/>
      <c r="I212" s="131">
        <v>4419.45</v>
      </c>
      <c r="J212" s="131">
        <v>4419.45</v>
      </c>
      <c r="K212" s="130"/>
      <c r="L212" s="131">
        <v>4419.45</v>
      </c>
      <c r="M212" s="131">
        <v>4419.45</v>
      </c>
      <c r="N212" s="71"/>
      <c r="P212" s="128"/>
    </row>
    <row r="213" spans="1:16" s="68" customFormat="1" ht="75" customHeight="1">
      <c r="A213" s="89"/>
      <c r="B213" s="191" t="s">
        <v>61</v>
      </c>
      <c r="C213" s="192"/>
      <c r="D213" s="112"/>
      <c r="E213" s="130"/>
      <c r="F213" s="131"/>
      <c r="G213" s="131"/>
      <c r="H213" s="130"/>
      <c r="I213" s="131">
        <v>4419.45</v>
      </c>
      <c r="J213" s="131">
        <v>4419.45</v>
      </c>
      <c r="K213" s="130"/>
      <c r="L213" s="131">
        <v>4419.45</v>
      </c>
      <c r="M213" s="131">
        <v>4419.45</v>
      </c>
      <c r="N213" s="139" t="s">
        <v>268</v>
      </c>
      <c r="P213" s="128"/>
    </row>
    <row r="214" spans="1:16" s="68" customFormat="1" ht="151.5" customHeight="1">
      <c r="A214" s="119">
        <v>3122</v>
      </c>
      <c r="B214" s="193" t="s">
        <v>234</v>
      </c>
      <c r="C214" s="193"/>
      <c r="D214" s="112">
        <v>1517367</v>
      </c>
      <c r="E214" s="130"/>
      <c r="F214" s="131"/>
      <c r="G214" s="131"/>
      <c r="H214" s="130"/>
      <c r="I214" s="131">
        <v>4419.45</v>
      </c>
      <c r="J214" s="131">
        <v>4419.45</v>
      </c>
      <c r="K214" s="130"/>
      <c r="L214" s="131">
        <v>4419.45</v>
      </c>
      <c r="M214" s="131">
        <v>4419.45</v>
      </c>
      <c r="N214" s="71"/>
      <c r="P214" s="128"/>
    </row>
    <row r="215" spans="1:16" s="68" customFormat="1" ht="74.25" customHeight="1">
      <c r="A215" s="89"/>
      <c r="B215" s="191" t="s">
        <v>61</v>
      </c>
      <c r="C215" s="192"/>
      <c r="D215" s="112"/>
      <c r="E215" s="130"/>
      <c r="F215" s="131"/>
      <c r="G215" s="131"/>
      <c r="H215" s="130"/>
      <c r="I215" s="131">
        <v>4419.45</v>
      </c>
      <c r="J215" s="131">
        <v>4419.45</v>
      </c>
      <c r="K215" s="130"/>
      <c r="L215" s="131">
        <v>4419.45</v>
      </c>
      <c r="M215" s="131">
        <v>4419.45</v>
      </c>
      <c r="N215" s="139" t="s">
        <v>268</v>
      </c>
      <c r="P215" s="128"/>
    </row>
    <row r="216" spans="1:16" s="68" customFormat="1" ht="147.75" customHeight="1">
      <c r="A216" s="119">
        <v>3122</v>
      </c>
      <c r="B216" s="193" t="s">
        <v>235</v>
      </c>
      <c r="C216" s="193"/>
      <c r="D216" s="112">
        <v>1517367</v>
      </c>
      <c r="E216" s="130"/>
      <c r="F216" s="131"/>
      <c r="G216" s="131"/>
      <c r="H216" s="130"/>
      <c r="I216" s="131">
        <v>4419.45</v>
      </c>
      <c r="J216" s="131">
        <v>4419.45</v>
      </c>
      <c r="K216" s="130"/>
      <c r="L216" s="131">
        <v>4419.45</v>
      </c>
      <c r="M216" s="131">
        <v>4419.45</v>
      </c>
      <c r="N216" s="71"/>
      <c r="P216" s="128"/>
    </row>
    <row r="217" spans="1:16" s="68" customFormat="1" ht="73.5" customHeight="1">
      <c r="A217" s="89"/>
      <c r="B217" s="191" t="s">
        <v>61</v>
      </c>
      <c r="C217" s="192"/>
      <c r="D217" s="112"/>
      <c r="E217" s="130"/>
      <c r="F217" s="131"/>
      <c r="G217" s="131"/>
      <c r="H217" s="130"/>
      <c r="I217" s="131">
        <v>4419.45</v>
      </c>
      <c r="J217" s="131">
        <v>4419.45</v>
      </c>
      <c r="K217" s="130"/>
      <c r="L217" s="131">
        <v>4419.45</v>
      </c>
      <c r="M217" s="131">
        <v>4419.45</v>
      </c>
      <c r="N217" s="139" t="s">
        <v>268</v>
      </c>
      <c r="P217" s="128"/>
    </row>
    <row r="218" spans="1:16" s="68" customFormat="1" ht="147" customHeight="1">
      <c r="A218" s="119">
        <v>3122</v>
      </c>
      <c r="B218" s="193" t="s">
        <v>236</v>
      </c>
      <c r="C218" s="193"/>
      <c r="D218" s="112">
        <v>1517367</v>
      </c>
      <c r="E218" s="130"/>
      <c r="F218" s="131"/>
      <c r="G218" s="131"/>
      <c r="H218" s="130"/>
      <c r="I218" s="131">
        <v>4419.45</v>
      </c>
      <c r="J218" s="131">
        <v>4419.45</v>
      </c>
      <c r="K218" s="130"/>
      <c r="L218" s="131">
        <v>4419.45</v>
      </c>
      <c r="M218" s="131">
        <v>4419.45</v>
      </c>
      <c r="N218" s="71"/>
      <c r="P218" s="128"/>
    </row>
    <row r="219" spans="1:16" s="68" customFormat="1" ht="69" customHeight="1">
      <c r="A219" s="89"/>
      <c r="B219" s="191" t="s">
        <v>61</v>
      </c>
      <c r="C219" s="192"/>
      <c r="D219" s="112"/>
      <c r="E219" s="130"/>
      <c r="F219" s="131"/>
      <c r="G219" s="131"/>
      <c r="H219" s="130"/>
      <c r="I219" s="131">
        <v>4419.45</v>
      </c>
      <c r="J219" s="131">
        <v>4419.45</v>
      </c>
      <c r="K219" s="130"/>
      <c r="L219" s="131">
        <v>4419.45</v>
      </c>
      <c r="M219" s="131">
        <v>4419.45</v>
      </c>
      <c r="N219" s="139" t="s">
        <v>268</v>
      </c>
      <c r="P219" s="128"/>
    </row>
    <row r="220" spans="1:16" s="68" customFormat="1" ht="39" customHeight="1">
      <c r="A220" s="185" t="s">
        <v>163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P220" s="128"/>
    </row>
    <row r="221" spans="1:16" s="68" customFormat="1" ht="22.5" customHeight="1">
      <c r="A221" s="185" t="s">
        <v>164</v>
      </c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P221" s="128"/>
    </row>
    <row r="222" spans="1:16" s="68" customFormat="1" ht="22.5" customHeight="1">
      <c r="A222" s="185" t="s">
        <v>165</v>
      </c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P222" s="128"/>
    </row>
    <row r="223" spans="1:16" s="68" customFormat="1" ht="47.25" customHeight="1">
      <c r="A223" s="186" t="s">
        <v>166</v>
      </c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P223" s="128"/>
    </row>
    <row r="224" spans="1:16" s="68" customFormat="1" ht="38.25" customHeight="1">
      <c r="A224" s="185" t="s">
        <v>36</v>
      </c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P224" s="128"/>
    </row>
    <row r="225" spans="1:16" s="68" customFormat="1" ht="63.75" customHeight="1">
      <c r="A225" s="187" t="s">
        <v>167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P225" s="128"/>
    </row>
  </sheetData>
  <mergeCells count="331">
    <mergeCell ref="T140:U140"/>
    <mergeCell ref="B219:C219"/>
    <mergeCell ref="B213:C213"/>
    <mergeCell ref="A220:N220"/>
    <mergeCell ref="A221:N22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214:C214"/>
    <mergeCell ref="B215:C215"/>
    <mergeCell ref="B216:C216"/>
    <mergeCell ref="B217:C217"/>
    <mergeCell ref="B218:C218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210:C210"/>
    <mergeCell ref="B211:C211"/>
    <mergeCell ref="B212:C212"/>
    <mergeCell ref="B177:C177"/>
    <mergeCell ref="B178:C178"/>
    <mergeCell ref="B179:C179"/>
    <mergeCell ref="B180:C180"/>
    <mergeCell ref="B181:C181"/>
    <mergeCell ref="B182:C182"/>
    <mergeCell ref="B183:C183"/>
    <mergeCell ref="B167:C167"/>
    <mergeCell ref="N150:N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D128:G128"/>
    <mergeCell ref="I128:L128"/>
    <mergeCell ref="D129:G129"/>
    <mergeCell ref="I129:L129"/>
    <mergeCell ref="I140:L140"/>
    <mergeCell ref="D141:G141"/>
    <mergeCell ref="I141:L141"/>
    <mergeCell ref="D142:G142"/>
    <mergeCell ref="I142:L142"/>
    <mergeCell ref="D131:G131"/>
    <mergeCell ref="I131:L131"/>
    <mergeCell ref="D133:G133"/>
    <mergeCell ref="I133:L133"/>
    <mergeCell ref="D134:G134"/>
    <mergeCell ref="I134:L134"/>
    <mergeCell ref="D135:G135"/>
    <mergeCell ref="I135:L135"/>
    <mergeCell ref="D136:G136"/>
    <mergeCell ref="I136:L136"/>
    <mergeCell ref="D137:G137"/>
    <mergeCell ref="I137:L137"/>
    <mergeCell ref="D138:G138"/>
    <mergeCell ref="I138:L138"/>
    <mergeCell ref="D139:G139"/>
    <mergeCell ref="D143:G143"/>
    <mergeCell ref="D144:G144"/>
    <mergeCell ref="I144:L144"/>
    <mergeCell ref="D132:G132"/>
    <mergeCell ref="I132:L132"/>
    <mergeCell ref="D130:G130"/>
    <mergeCell ref="I130:L130"/>
    <mergeCell ref="A150:A151"/>
    <mergeCell ref="B150:C151"/>
    <mergeCell ref="D150:D151"/>
    <mergeCell ref="E150:G150"/>
    <mergeCell ref="H150:J150"/>
    <mergeCell ref="K150:M150"/>
    <mergeCell ref="I146:L146"/>
    <mergeCell ref="D147:G147"/>
    <mergeCell ref="I147:L147"/>
    <mergeCell ref="D146:G146"/>
    <mergeCell ref="D145:G145"/>
    <mergeCell ref="I145:L145"/>
    <mergeCell ref="D140:G140"/>
    <mergeCell ref="I143:L143"/>
    <mergeCell ref="I139:L139"/>
    <mergeCell ref="D123:G123"/>
    <mergeCell ref="I123:L123"/>
    <mergeCell ref="D124:G124"/>
    <mergeCell ref="I124:L124"/>
    <mergeCell ref="D125:G125"/>
    <mergeCell ref="I125:L125"/>
    <mergeCell ref="D126:G126"/>
    <mergeCell ref="I126:L126"/>
    <mergeCell ref="D127:G127"/>
    <mergeCell ref="I127:L127"/>
    <mergeCell ref="D119:G119"/>
    <mergeCell ref="I119:L119"/>
    <mergeCell ref="D120:G120"/>
    <mergeCell ref="I120:L120"/>
    <mergeCell ref="D121:G121"/>
    <mergeCell ref="I121:L121"/>
    <mergeCell ref="D122:G122"/>
    <mergeCell ref="I122:L122"/>
    <mergeCell ref="T122:U122"/>
    <mergeCell ref="D114:G114"/>
    <mergeCell ref="I114:L114"/>
    <mergeCell ref="D115:G115"/>
    <mergeCell ref="I115:L115"/>
    <mergeCell ref="D116:G116"/>
    <mergeCell ref="I116:L116"/>
    <mergeCell ref="D117:G117"/>
    <mergeCell ref="I117:L117"/>
    <mergeCell ref="D118:G118"/>
    <mergeCell ref="I118:L118"/>
    <mergeCell ref="D109:G109"/>
    <mergeCell ref="I109:L109"/>
    <mergeCell ref="D110:G110"/>
    <mergeCell ref="I110:L110"/>
    <mergeCell ref="D111:G111"/>
    <mergeCell ref="I111:L111"/>
    <mergeCell ref="D112:G112"/>
    <mergeCell ref="I112:L112"/>
    <mergeCell ref="D113:G113"/>
    <mergeCell ref="I113:L113"/>
    <mergeCell ref="D104:G104"/>
    <mergeCell ref="I104:L104"/>
    <mergeCell ref="D105:G105"/>
    <mergeCell ref="I105:L105"/>
    <mergeCell ref="D106:G106"/>
    <mergeCell ref="I106:L106"/>
    <mergeCell ref="D107:G107"/>
    <mergeCell ref="I107:L107"/>
    <mergeCell ref="D108:G108"/>
    <mergeCell ref="I108:L108"/>
    <mergeCell ref="D99:G99"/>
    <mergeCell ref="I99:L99"/>
    <mergeCell ref="D100:G100"/>
    <mergeCell ref="I100:L100"/>
    <mergeCell ref="D101:G101"/>
    <mergeCell ref="I101:L101"/>
    <mergeCell ref="D102:G102"/>
    <mergeCell ref="I102:L102"/>
    <mergeCell ref="D103:G103"/>
    <mergeCell ref="I103:L103"/>
    <mergeCell ref="D94:G94"/>
    <mergeCell ref="I94:L94"/>
    <mergeCell ref="D95:G95"/>
    <mergeCell ref="I95:L95"/>
    <mergeCell ref="D96:G96"/>
    <mergeCell ref="I96:L96"/>
    <mergeCell ref="D97:G97"/>
    <mergeCell ref="I97:L97"/>
    <mergeCell ref="D98:G98"/>
    <mergeCell ref="I98:L98"/>
    <mergeCell ref="D92:G92"/>
    <mergeCell ref="I92:L92"/>
    <mergeCell ref="T92:U92"/>
    <mergeCell ref="I88:L88"/>
    <mergeCell ref="I89:L89"/>
    <mergeCell ref="I84:L84"/>
    <mergeCell ref="I83:L83"/>
    <mergeCell ref="D88:G88"/>
    <mergeCell ref="D89:G89"/>
    <mergeCell ref="D90:G90"/>
    <mergeCell ref="I90:L90"/>
    <mergeCell ref="C40:E40"/>
    <mergeCell ref="F40:I40"/>
    <mergeCell ref="J40:M40"/>
    <mergeCell ref="E55:H55"/>
    <mergeCell ref="E56:H56"/>
    <mergeCell ref="I55:J55"/>
    <mergeCell ref="I56:J56"/>
    <mergeCell ref="K55:L55"/>
    <mergeCell ref="K56:L56"/>
    <mergeCell ref="K45:L45"/>
    <mergeCell ref="I47:J47"/>
    <mergeCell ref="K47:L47"/>
    <mergeCell ref="I46:J46"/>
    <mergeCell ref="K46:L46"/>
    <mergeCell ref="E49:H49"/>
    <mergeCell ref="E52:H52"/>
    <mergeCell ref="I49:J49"/>
    <mergeCell ref="I52:J52"/>
    <mergeCell ref="K49:L49"/>
    <mergeCell ref="K52:L52"/>
    <mergeCell ref="E51:H51"/>
    <mergeCell ref="E50:H50"/>
    <mergeCell ref="I51:J51"/>
    <mergeCell ref="I50:J50"/>
    <mergeCell ref="I4:N4"/>
    <mergeCell ref="B21:C21"/>
    <mergeCell ref="D21:N21"/>
    <mergeCell ref="B23:C23"/>
    <mergeCell ref="B27:F27"/>
    <mergeCell ref="B28:M28"/>
    <mergeCell ref="C38:E38"/>
    <mergeCell ref="F38:I38"/>
    <mergeCell ref="J38:M38"/>
    <mergeCell ref="C37:E37"/>
    <mergeCell ref="F37:I37"/>
    <mergeCell ref="F23:L23"/>
    <mergeCell ref="J39:M39"/>
    <mergeCell ref="E48:H48"/>
    <mergeCell ref="I48:J48"/>
    <mergeCell ref="K48:L48"/>
    <mergeCell ref="K62:L62"/>
    <mergeCell ref="E57:H57"/>
    <mergeCell ref="I57:J57"/>
    <mergeCell ref="K57:L57"/>
    <mergeCell ref="A14:N14"/>
    <mergeCell ref="A15:N15"/>
    <mergeCell ref="A16:N16"/>
    <mergeCell ref="B19:C19"/>
    <mergeCell ref="D19:N19"/>
    <mergeCell ref="B29:N29"/>
    <mergeCell ref="B33:N33"/>
    <mergeCell ref="B42:I42"/>
    <mergeCell ref="E44:H44"/>
    <mergeCell ref="I44:J44"/>
    <mergeCell ref="K44:L44"/>
    <mergeCell ref="B32:O32"/>
    <mergeCell ref="J37:M37"/>
    <mergeCell ref="C39:E39"/>
    <mergeCell ref="F39:I39"/>
    <mergeCell ref="I45:J45"/>
    <mergeCell ref="B64:F64"/>
    <mergeCell ref="G64:H64"/>
    <mergeCell ref="I64:J64"/>
    <mergeCell ref="K64:L64"/>
    <mergeCell ref="B59:K59"/>
    <mergeCell ref="B61:F61"/>
    <mergeCell ref="G61:H61"/>
    <mergeCell ref="I61:J61"/>
    <mergeCell ref="K61:L61"/>
    <mergeCell ref="B62:F62"/>
    <mergeCell ref="G62:H62"/>
    <mergeCell ref="I62:J62"/>
    <mergeCell ref="K51:L51"/>
    <mergeCell ref="K50:L50"/>
    <mergeCell ref="I72:L72"/>
    <mergeCell ref="I73:L73"/>
    <mergeCell ref="D69:G69"/>
    <mergeCell ref="I71:L71"/>
    <mergeCell ref="I70:L70"/>
    <mergeCell ref="I69:L69"/>
    <mergeCell ref="I87:L87"/>
    <mergeCell ref="I85:L85"/>
    <mergeCell ref="D81:G81"/>
    <mergeCell ref="D82:G82"/>
    <mergeCell ref="D83:G83"/>
    <mergeCell ref="D84:G84"/>
    <mergeCell ref="D85:G85"/>
    <mergeCell ref="I81:L81"/>
    <mergeCell ref="I74:L74"/>
    <mergeCell ref="D75:G75"/>
    <mergeCell ref="D74:G74"/>
    <mergeCell ref="D77:G77"/>
    <mergeCell ref="I77:L77"/>
    <mergeCell ref="D78:G78"/>
    <mergeCell ref="I78:L78"/>
    <mergeCell ref="E53:H53"/>
    <mergeCell ref="I67:L67"/>
    <mergeCell ref="I86:L86"/>
    <mergeCell ref="I82:L82"/>
    <mergeCell ref="A222:N222"/>
    <mergeCell ref="A223:N223"/>
    <mergeCell ref="A224:N224"/>
    <mergeCell ref="A225:N225"/>
    <mergeCell ref="B199:C199"/>
    <mergeCell ref="B200:C200"/>
    <mergeCell ref="B202:C202"/>
    <mergeCell ref="B201:C201"/>
    <mergeCell ref="B205:C205"/>
    <mergeCell ref="B206:C206"/>
    <mergeCell ref="B207:C207"/>
    <mergeCell ref="B208:C208"/>
    <mergeCell ref="B203:C203"/>
    <mergeCell ref="B204:C204"/>
    <mergeCell ref="B209:C209"/>
    <mergeCell ref="D79:G79"/>
    <mergeCell ref="I79:L79"/>
    <mergeCell ref="D80:G80"/>
    <mergeCell ref="I80:L80"/>
    <mergeCell ref="D91:G91"/>
    <mergeCell ref="I91:L91"/>
    <mergeCell ref="D93:G93"/>
    <mergeCell ref="I93:L93"/>
    <mergeCell ref="B34:M34"/>
    <mergeCell ref="E54:H54"/>
    <mergeCell ref="I53:J53"/>
    <mergeCell ref="I54:J54"/>
    <mergeCell ref="K53:L53"/>
    <mergeCell ref="K54:L54"/>
    <mergeCell ref="D86:G86"/>
    <mergeCell ref="D87:G87"/>
    <mergeCell ref="D76:G76"/>
    <mergeCell ref="I75:L75"/>
    <mergeCell ref="I76:L76"/>
    <mergeCell ref="D70:G70"/>
    <mergeCell ref="D71:G71"/>
    <mergeCell ref="D72:G72"/>
    <mergeCell ref="D73:G73"/>
    <mergeCell ref="D68:G68"/>
    <mergeCell ref="I68:L68"/>
    <mergeCell ref="B63:F63"/>
    <mergeCell ref="G63:H63"/>
    <mergeCell ref="I63:J63"/>
    <mergeCell ref="K63:L63"/>
    <mergeCell ref="D67:G67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1017320 (1017321+1017324)</vt:lpstr>
      <vt:lpstr>'1017320 (1017321+1017324)'!Область_печати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2018-10-25T06:10:35Z</cp:lastPrinted>
  <dcterms:created xsi:type="dcterms:W3CDTF">2012-03-19T11:24:42Z</dcterms:created>
  <dcterms:modified xsi:type="dcterms:W3CDTF">2018-11-02T08:17:51Z</dcterms:modified>
</cp:coreProperties>
</file>